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<sst xmlns="http://schemas.openxmlformats.org/spreadsheetml/2006/main" count="107" uniqueCount="77">
  <si>
    <t>A</t>
  </si>
  <si>
    <t>w tym: od jednostek powiązanych</t>
  </si>
  <si>
    <t>II</t>
  </si>
  <si>
    <t>I</t>
  </si>
  <si>
    <t>III</t>
  </si>
  <si>
    <t>IV</t>
  </si>
  <si>
    <t>B</t>
  </si>
  <si>
    <t>Przychody netto ze sprzedaży produktów</t>
  </si>
  <si>
    <t>Koszty wytworzenia produktów na własne potrzeby jednostki</t>
  </si>
  <si>
    <t>Przychody netto ze sprzedaży towarów i materiałów</t>
  </si>
  <si>
    <t>V</t>
  </si>
  <si>
    <t>VI</t>
  </si>
  <si>
    <t>VII</t>
  </si>
  <si>
    <t>VIII</t>
  </si>
  <si>
    <t>Amortyzacja</t>
  </si>
  <si>
    <t>Zużycie materiałów i energii</t>
  </si>
  <si>
    <t>Usługi obce</t>
  </si>
  <si>
    <t>Podatki i opłaty</t>
  </si>
  <si>
    <t>w tym: podatek akcyzowy</t>
  </si>
  <si>
    <t>Wynagrodzenia</t>
  </si>
  <si>
    <t>Ubezpieczenia społeczne i inne świadczenia</t>
  </si>
  <si>
    <t>Pozostałe koszty rodzajowe</t>
  </si>
  <si>
    <t>Wartość sprzedanych towarów i materiałów</t>
  </si>
  <si>
    <t>C</t>
  </si>
  <si>
    <t>D</t>
  </si>
  <si>
    <t>Zysk ze zbycia niefinansowych aktywów trwałych</t>
  </si>
  <si>
    <t>Dotacje</t>
  </si>
  <si>
    <t>E</t>
  </si>
  <si>
    <t>Strata ze zbycia niefinansowych aktywów trwałych</t>
  </si>
  <si>
    <t>Aktualizacja wartości aktywów niefinansowych</t>
  </si>
  <si>
    <t>Inne koszty operacyjne</t>
  </si>
  <si>
    <t>F</t>
  </si>
  <si>
    <t>G</t>
  </si>
  <si>
    <t>Dywidendy i udziały w zyskach</t>
  </si>
  <si>
    <t>Odsetki</t>
  </si>
  <si>
    <t>Zysk ze zbycia inwestycji</t>
  </si>
  <si>
    <t>Aktualizacja wartości inwestycji</t>
  </si>
  <si>
    <t>Inne</t>
  </si>
  <si>
    <t>H</t>
  </si>
  <si>
    <t>J</t>
  </si>
  <si>
    <t>K</t>
  </si>
  <si>
    <t>L</t>
  </si>
  <si>
    <t>M</t>
  </si>
  <si>
    <t>N</t>
  </si>
  <si>
    <t>w tym: dla jednostek powiązanych</t>
  </si>
  <si>
    <t>Strata ze zbycia inwestycji</t>
  </si>
  <si>
    <t>Zyski nadzwyczajne</t>
  </si>
  <si>
    <t>Straty nadzwyczajne</t>
  </si>
  <si>
    <t>Podatek dochodowy</t>
  </si>
  <si>
    <t>Pozostałe obowiązkowe zmniejszenia zysku (zwiększenia straty)</t>
  </si>
  <si>
    <t>RACHUNEK ZYSKÓW I STRAT</t>
  </si>
  <si>
    <r>
      <t xml:space="preserve">Przychody netto ze sprzedaży i zrównane z nimi </t>
    </r>
    <r>
      <rPr>
        <b/>
        <sz val="8"/>
        <rFont val="Arial CE"/>
        <family val="2"/>
      </rPr>
      <t>(w. od 3 do 6</t>
    </r>
    <r>
      <rPr>
        <b/>
        <sz val="10"/>
        <rFont val="Arial CE"/>
        <family val="2"/>
      </rPr>
      <t>)</t>
    </r>
  </si>
  <si>
    <r>
      <t>Zmiana stanu produktów</t>
    </r>
    <r>
      <rPr>
        <sz val="8"/>
        <rFont val="Arial CE"/>
        <family val="2"/>
      </rPr>
      <t xml:space="preserve"> (zwiększenie- wartość dodatnia, zmniejszenie- wartość ujemna</t>
    </r>
    <r>
      <rPr>
        <sz val="10"/>
        <rFont val="Arial CE"/>
        <family val="0"/>
      </rPr>
      <t>)</t>
    </r>
  </si>
  <si>
    <r>
      <t xml:space="preserve">Koszty działalności operacyjnej </t>
    </r>
    <r>
      <rPr>
        <b/>
        <sz val="8"/>
        <rFont val="Arial CE"/>
        <family val="2"/>
      </rPr>
      <t>(w. 8+9+10+11+13+14+15+16</t>
    </r>
    <r>
      <rPr>
        <b/>
        <sz val="10"/>
        <rFont val="Arial CE"/>
        <family val="2"/>
      </rPr>
      <t>)</t>
    </r>
  </si>
  <si>
    <r>
      <t xml:space="preserve">Zysk (Strata) ze sprzedaży </t>
    </r>
    <r>
      <rPr>
        <b/>
        <sz val="8"/>
        <rFont val="Arial CE"/>
        <family val="2"/>
      </rPr>
      <t>(A-B) (w. 1-7</t>
    </r>
    <r>
      <rPr>
        <b/>
        <sz val="10"/>
        <rFont val="Arial CE"/>
        <family val="2"/>
      </rPr>
      <t>)</t>
    </r>
  </si>
  <si>
    <r>
      <t>Pozostałe przychody operacyjne (</t>
    </r>
    <r>
      <rPr>
        <b/>
        <sz val="8"/>
        <rFont val="Arial CE"/>
        <family val="2"/>
      </rPr>
      <t>w. od 19 do 21</t>
    </r>
    <r>
      <rPr>
        <b/>
        <sz val="10"/>
        <rFont val="Arial CE"/>
        <family val="2"/>
      </rPr>
      <t xml:space="preserve">)   </t>
    </r>
  </si>
  <si>
    <r>
      <t xml:space="preserve">Zysk (Strata) netto </t>
    </r>
    <r>
      <rPr>
        <b/>
        <sz val="8"/>
        <rFont val="Arial CE"/>
        <family val="2"/>
      </rPr>
      <t>(K-L-M) (w. 45+46+47)</t>
    </r>
  </si>
  <si>
    <r>
      <t xml:space="preserve">Zysk (Strata) brutto </t>
    </r>
    <r>
      <rPr>
        <b/>
        <sz val="8"/>
        <rFont val="Arial CE"/>
        <family val="2"/>
      </rPr>
      <t>(I+J) (w. 41+42)</t>
    </r>
  </si>
  <si>
    <r>
      <t xml:space="preserve">Wynik zdarzeń nadzwyczajnych </t>
    </r>
    <r>
      <rPr>
        <b/>
        <sz val="8"/>
        <rFont val="Arial CE"/>
        <family val="2"/>
      </rPr>
      <t>(J I- J II) (w. 43-44)</t>
    </r>
  </si>
  <si>
    <r>
      <t xml:space="preserve">Zysk (Strata) z działalności gospodarczej </t>
    </r>
    <r>
      <rPr>
        <b/>
        <sz val="8"/>
        <rFont val="Arial CE"/>
        <family val="2"/>
      </rPr>
      <t xml:space="preserve">(F+G-H) (W. 26+27-35) </t>
    </r>
  </si>
  <si>
    <r>
      <t xml:space="preserve">Koszty finansowe </t>
    </r>
    <r>
      <rPr>
        <b/>
        <sz val="8"/>
        <rFont val="Arial CE"/>
        <family val="2"/>
      </rPr>
      <t>(w. 36+38+39+40)</t>
    </r>
  </si>
  <si>
    <r>
      <t xml:space="preserve">Przychody finansowe </t>
    </r>
    <r>
      <rPr>
        <b/>
        <sz val="8"/>
        <rFont val="Arial CE"/>
        <family val="2"/>
      </rPr>
      <t>(w. 28+30+32+33+34)</t>
    </r>
  </si>
  <si>
    <r>
      <t xml:space="preserve">Zysk (Strata) z działalności operacyjnej </t>
    </r>
    <r>
      <rPr>
        <b/>
        <sz val="8"/>
        <rFont val="Arial CE"/>
        <family val="2"/>
      </rPr>
      <t>(C+D-E) (w. 17+18-22)</t>
    </r>
  </si>
  <si>
    <r>
      <t xml:space="preserve">Pozostałe koszty operacyjne </t>
    </r>
    <r>
      <rPr>
        <b/>
        <sz val="8"/>
        <rFont val="Arial CE"/>
        <family val="2"/>
      </rPr>
      <t>(w. od 23 do 25)</t>
    </r>
  </si>
  <si>
    <t>(wariant porównanwczy)</t>
  </si>
  <si>
    <t>Wyszczególnienie</t>
  </si>
  <si>
    <t>Kwota za rok</t>
  </si>
  <si>
    <t>stan poprzedni</t>
  </si>
  <si>
    <t>stan obecny</t>
  </si>
  <si>
    <t xml:space="preserve">Data i podpis </t>
  </si>
  <si>
    <t xml:space="preserve"> </t>
  </si>
  <si>
    <t>Inne przychody operacyjne</t>
  </si>
  <si>
    <t>sporządzony na dzień 31.12.2009</t>
  </si>
  <si>
    <t>15.03.2010 r.</t>
  </si>
  <si>
    <t>kierownika jednostki</t>
  </si>
  <si>
    <t>Data i podpis osoby, której powierzono</t>
  </si>
  <si>
    <t xml:space="preserve"> prowadzenie ksiąg rachunkowych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</si>
</sst>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3.625" style="5" bestFit="1" customWidth="1"/>
    <col min="2" max="2" width="66.375" style="0" bestFit="1" customWidth="1"/>
    <col min="3" max="3" width="3.00390625" style="5" bestFit="1" customWidth="1"/>
    <col min="4" max="4" width="13.125" style="14" bestFit="1" customWidth="1"/>
    <col min="5" max="5" width="12.25390625" style="14" bestFit="1" customWidth="1"/>
  </cols>
  <sheetData>
    <row r="1" ht="15.75" customHeight="1">
      <c r="B1" s="27" t="s">
        <v>50</v>
      </c>
    </row>
    <row r="2" ht="14.25" customHeight="1">
      <c r="B2" s="28" t="s">
        <v>72</v>
      </c>
    </row>
    <row r="3" ht="12.75" customHeight="1">
      <c r="B3" s="25" t="s">
        <v>64</v>
      </c>
    </row>
    <row r="4" ht="13.5" thickBot="1">
      <c r="B4" s="5"/>
    </row>
    <row r="5" spans="1:5" ht="12.75">
      <c r="A5" s="30"/>
      <c r="B5" s="37" t="s">
        <v>65</v>
      </c>
      <c r="C5" s="31"/>
      <c r="D5" s="38" t="s">
        <v>66</v>
      </c>
      <c r="E5" s="39"/>
    </row>
    <row r="6" spans="1:5" ht="12.75">
      <c r="A6" s="32"/>
      <c r="B6" s="33"/>
      <c r="C6" s="34"/>
      <c r="D6" s="15" t="s">
        <v>67</v>
      </c>
      <c r="E6" s="16" t="s">
        <v>68</v>
      </c>
    </row>
    <row r="7" spans="1:5" ht="12.75">
      <c r="A7" s="40">
        <v>1</v>
      </c>
      <c r="B7" s="41"/>
      <c r="C7" s="42"/>
      <c r="D7" s="35">
        <v>2</v>
      </c>
      <c r="E7" s="36">
        <v>3</v>
      </c>
    </row>
    <row r="8" spans="1:5" ht="12.75">
      <c r="A8" s="6" t="s">
        <v>0</v>
      </c>
      <c r="B8" s="1" t="s">
        <v>51</v>
      </c>
      <c r="C8" s="10">
        <v>1</v>
      </c>
      <c r="D8" s="17">
        <f>SUM(D10:D13)</f>
        <v>467559.91</v>
      </c>
      <c r="E8" s="18">
        <f>SUM(E10:E13)</f>
        <v>342685.09</v>
      </c>
    </row>
    <row r="9" spans="1:5" ht="12.75">
      <c r="A9" s="7"/>
      <c r="B9" s="2" t="s">
        <v>1</v>
      </c>
      <c r="C9" s="11">
        <v>2</v>
      </c>
      <c r="D9" s="19"/>
      <c r="E9" s="20"/>
    </row>
    <row r="10" spans="1:5" ht="12.75">
      <c r="A10" s="7" t="s">
        <v>3</v>
      </c>
      <c r="B10" s="2" t="s">
        <v>7</v>
      </c>
      <c r="C10" s="11">
        <v>3</v>
      </c>
      <c r="D10" s="19">
        <v>467559.91</v>
      </c>
      <c r="E10" s="20">
        <v>342685.09</v>
      </c>
    </row>
    <row r="11" spans="1:5" ht="12.75">
      <c r="A11" s="7" t="s">
        <v>2</v>
      </c>
      <c r="B11" s="2" t="s">
        <v>52</v>
      </c>
      <c r="C11" s="11">
        <v>4</v>
      </c>
      <c r="D11" s="19"/>
      <c r="E11" s="20"/>
    </row>
    <row r="12" spans="1:5" ht="12.75">
      <c r="A12" s="7" t="s">
        <v>4</v>
      </c>
      <c r="B12" s="2" t="s">
        <v>8</v>
      </c>
      <c r="C12" s="11">
        <v>5</v>
      </c>
      <c r="D12" s="19"/>
      <c r="E12" s="20"/>
    </row>
    <row r="13" spans="1:5" ht="12.75">
      <c r="A13" s="7" t="s">
        <v>5</v>
      </c>
      <c r="B13" s="2" t="s">
        <v>9</v>
      </c>
      <c r="C13" s="11">
        <v>6</v>
      </c>
      <c r="D13" s="19"/>
      <c r="E13" s="20"/>
    </row>
    <row r="14" spans="1:5" ht="12.75">
      <c r="A14" s="6" t="s">
        <v>6</v>
      </c>
      <c r="B14" s="1" t="s">
        <v>53</v>
      </c>
      <c r="C14" s="10">
        <v>7</v>
      </c>
      <c r="D14" s="17">
        <f>D15+D16+D17+D18+D20+D22+D21+D23</f>
        <v>2442316.3499999996</v>
      </c>
      <c r="E14" s="18">
        <f>E15+E16+E17+E18+E20+E21+E23+E22</f>
        <v>2758058.31</v>
      </c>
    </row>
    <row r="15" spans="1:5" ht="12.75">
      <c r="A15" s="7" t="s">
        <v>3</v>
      </c>
      <c r="B15" s="2" t="s">
        <v>14</v>
      </c>
      <c r="C15" s="11">
        <v>8</v>
      </c>
      <c r="D15" s="19">
        <v>37363.11</v>
      </c>
      <c r="E15" s="20">
        <v>71965.72</v>
      </c>
    </row>
    <row r="16" spans="1:5" ht="12.75">
      <c r="A16" s="7" t="s">
        <v>2</v>
      </c>
      <c r="B16" s="2" t="s">
        <v>15</v>
      </c>
      <c r="C16" s="11">
        <v>9</v>
      </c>
      <c r="D16" s="19">
        <v>164905.04</v>
      </c>
      <c r="E16" s="20">
        <v>228740.66</v>
      </c>
    </row>
    <row r="17" spans="1:5" ht="12.75">
      <c r="A17" s="7" t="s">
        <v>4</v>
      </c>
      <c r="B17" s="2" t="s">
        <v>16</v>
      </c>
      <c r="C17" s="11">
        <v>10</v>
      </c>
      <c r="D17" s="19">
        <v>580989.01</v>
      </c>
      <c r="E17" s="20">
        <v>650005.16</v>
      </c>
    </row>
    <row r="18" spans="1:5" ht="12.75">
      <c r="A18" s="7" t="s">
        <v>5</v>
      </c>
      <c r="B18" s="2" t="s">
        <v>17</v>
      </c>
      <c r="C18" s="11">
        <v>11</v>
      </c>
      <c r="D18" s="19">
        <v>11758.58</v>
      </c>
      <c r="E18" s="20">
        <v>2863.7</v>
      </c>
    </row>
    <row r="19" spans="1:5" ht="12.75">
      <c r="A19" s="7"/>
      <c r="B19" s="2" t="s">
        <v>18</v>
      </c>
      <c r="C19" s="11">
        <v>12</v>
      </c>
      <c r="D19" s="19"/>
      <c r="E19" s="20"/>
    </row>
    <row r="20" spans="1:5" ht="12.75">
      <c r="A20" s="7" t="s">
        <v>10</v>
      </c>
      <c r="B20" s="2" t="s">
        <v>19</v>
      </c>
      <c r="C20" s="11">
        <v>13</v>
      </c>
      <c r="D20" s="19">
        <v>1354812.23</v>
      </c>
      <c r="E20" s="20">
        <v>1476031.34</v>
      </c>
    </row>
    <row r="21" spans="1:5" ht="12.75">
      <c r="A21" s="7" t="s">
        <v>11</v>
      </c>
      <c r="B21" s="2" t="s">
        <v>20</v>
      </c>
      <c r="C21" s="11">
        <v>14</v>
      </c>
      <c r="D21" s="19">
        <v>237557.28</v>
      </c>
      <c r="E21" s="20">
        <v>271977.57</v>
      </c>
    </row>
    <row r="22" spans="1:5" ht="12.75">
      <c r="A22" s="7" t="s">
        <v>12</v>
      </c>
      <c r="B22" s="2" t="s">
        <v>21</v>
      </c>
      <c r="C22" s="11">
        <v>15</v>
      </c>
      <c r="D22" s="19">
        <v>54931.1</v>
      </c>
      <c r="E22" s="20">
        <v>56474.16</v>
      </c>
    </row>
    <row r="23" spans="1:5" ht="12.75">
      <c r="A23" s="7" t="s">
        <v>13</v>
      </c>
      <c r="B23" s="2" t="s">
        <v>22</v>
      </c>
      <c r="C23" s="11">
        <v>16</v>
      </c>
      <c r="D23" s="19"/>
      <c r="E23" s="20"/>
    </row>
    <row r="24" spans="1:5" ht="12.75">
      <c r="A24" s="6" t="s">
        <v>23</v>
      </c>
      <c r="B24" s="1" t="s">
        <v>54</v>
      </c>
      <c r="C24" s="10">
        <v>17</v>
      </c>
      <c r="D24" s="17">
        <f>D8-D14</f>
        <v>-1974756.4399999997</v>
      </c>
      <c r="E24" s="18">
        <f>E8-E14</f>
        <v>-2415373.22</v>
      </c>
    </row>
    <row r="25" spans="1:5" ht="12.75">
      <c r="A25" s="6" t="s">
        <v>24</v>
      </c>
      <c r="B25" s="1" t="s">
        <v>55</v>
      </c>
      <c r="C25" s="10">
        <v>18</v>
      </c>
      <c r="D25" s="17">
        <f>SUM(D26:D28)</f>
        <v>1958733.05</v>
      </c>
      <c r="E25" s="18">
        <f>SUM(E26:E28)</f>
        <v>2452861.48</v>
      </c>
    </row>
    <row r="26" spans="1:5" ht="12.75">
      <c r="A26" s="7" t="s">
        <v>3</v>
      </c>
      <c r="B26" s="2" t="s">
        <v>25</v>
      </c>
      <c r="C26" s="11">
        <v>19</v>
      </c>
      <c r="D26" s="19" t="s">
        <v>70</v>
      </c>
      <c r="E26" s="20"/>
    </row>
    <row r="27" spans="1:5" ht="12.75">
      <c r="A27" s="7" t="s">
        <v>2</v>
      </c>
      <c r="B27" s="2" t="s">
        <v>26</v>
      </c>
      <c r="C27" s="11">
        <v>20</v>
      </c>
      <c r="D27" s="19">
        <v>1908245.43</v>
      </c>
      <c r="E27" s="20">
        <v>2247259.32</v>
      </c>
    </row>
    <row r="28" spans="1:5" ht="12.75">
      <c r="A28" s="7" t="s">
        <v>4</v>
      </c>
      <c r="B28" s="2" t="s">
        <v>71</v>
      </c>
      <c r="C28" s="11">
        <v>21</v>
      </c>
      <c r="D28" s="19">
        <v>50487.62</v>
      </c>
      <c r="E28" s="20">
        <v>205602.16</v>
      </c>
    </row>
    <row r="29" spans="1:5" ht="12.75">
      <c r="A29" s="6" t="s">
        <v>27</v>
      </c>
      <c r="B29" s="1" t="s">
        <v>63</v>
      </c>
      <c r="C29" s="10">
        <v>22</v>
      </c>
      <c r="D29" s="17">
        <f>SUM(D30:D32)</f>
        <v>0</v>
      </c>
      <c r="E29" s="18">
        <f>SUM(E30:E32)</f>
        <v>0</v>
      </c>
    </row>
    <row r="30" spans="1:5" ht="12.75">
      <c r="A30" s="7" t="s">
        <v>3</v>
      </c>
      <c r="B30" s="2" t="s">
        <v>28</v>
      </c>
      <c r="C30" s="11">
        <v>23</v>
      </c>
      <c r="D30" s="19"/>
      <c r="E30" s="20"/>
    </row>
    <row r="31" spans="1:5" ht="12.75">
      <c r="A31" s="7" t="s">
        <v>2</v>
      </c>
      <c r="B31" s="2" t="s">
        <v>29</v>
      </c>
      <c r="C31" s="11">
        <v>24</v>
      </c>
      <c r="D31" s="19"/>
      <c r="E31" s="20"/>
    </row>
    <row r="32" spans="1:5" ht="12.75">
      <c r="A32" s="7" t="s">
        <v>4</v>
      </c>
      <c r="B32" s="2" t="s">
        <v>30</v>
      </c>
      <c r="C32" s="11">
        <v>25</v>
      </c>
      <c r="D32" s="19"/>
      <c r="E32" s="20"/>
    </row>
    <row r="33" spans="1:5" ht="12.75">
      <c r="A33" s="6" t="s">
        <v>31</v>
      </c>
      <c r="B33" s="1" t="s">
        <v>62</v>
      </c>
      <c r="C33" s="10">
        <v>26</v>
      </c>
      <c r="D33" s="17">
        <f>D24+D25-D29</f>
        <v>-16023.389999999665</v>
      </c>
      <c r="E33" s="18">
        <f>E24+E25-E29</f>
        <v>37488.25999999978</v>
      </c>
    </row>
    <row r="34" spans="1:5" ht="12.75">
      <c r="A34" s="6" t="s">
        <v>32</v>
      </c>
      <c r="B34" s="1" t="s">
        <v>61</v>
      </c>
      <c r="C34" s="10">
        <v>27</v>
      </c>
      <c r="D34" s="17">
        <f>D35+D37+D39+D40+D41</f>
        <v>357.45</v>
      </c>
      <c r="E34" s="18">
        <f>E35+E37+E39+E40+E41</f>
        <v>1276.09</v>
      </c>
    </row>
    <row r="35" spans="1:5" ht="12.75">
      <c r="A35" s="7" t="s">
        <v>3</v>
      </c>
      <c r="B35" s="2" t="s">
        <v>33</v>
      </c>
      <c r="C35" s="11">
        <v>28</v>
      </c>
      <c r="D35" s="19"/>
      <c r="E35" s="20"/>
    </row>
    <row r="36" spans="1:5" ht="12.75">
      <c r="A36" s="7"/>
      <c r="B36" s="2" t="s">
        <v>1</v>
      </c>
      <c r="C36" s="11">
        <v>29</v>
      </c>
      <c r="D36" s="19"/>
      <c r="E36" s="20"/>
    </row>
    <row r="37" spans="1:5" ht="12.75">
      <c r="A37" s="7" t="s">
        <v>2</v>
      </c>
      <c r="B37" s="2" t="s">
        <v>34</v>
      </c>
      <c r="C37" s="11">
        <v>30</v>
      </c>
      <c r="D37" s="19">
        <v>357.45</v>
      </c>
      <c r="E37" s="20">
        <v>1276.09</v>
      </c>
    </row>
    <row r="38" spans="1:5" ht="12.75">
      <c r="A38" s="7"/>
      <c r="B38" s="2" t="s">
        <v>1</v>
      </c>
      <c r="C38" s="11">
        <v>31</v>
      </c>
      <c r="D38" s="19"/>
      <c r="E38" s="20"/>
    </row>
    <row r="39" spans="1:5" ht="12.75">
      <c r="A39" s="7" t="s">
        <v>4</v>
      </c>
      <c r="B39" s="2" t="s">
        <v>35</v>
      </c>
      <c r="C39" s="11">
        <v>32</v>
      </c>
      <c r="D39" s="19"/>
      <c r="E39" s="20"/>
    </row>
    <row r="40" spans="1:5" ht="12.75">
      <c r="A40" s="7" t="s">
        <v>5</v>
      </c>
      <c r="B40" s="2" t="s">
        <v>36</v>
      </c>
      <c r="C40" s="11">
        <v>33</v>
      </c>
      <c r="D40" s="19"/>
      <c r="E40" s="20"/>
    </row>
    <row r="41" spans="1:5" ht="12.75">
      <c r="A41" s="7" t="s">
        <v>10</v>
      </c>
      <c r="B41" s="2" t="s">
        <v>37</v>
      </c>
      <c r="C41" s="11">
        <v>34</v>
      </c>
      <c r="D41" s="19"/>
      <c r="E41" s="20"/>
    </row>
    <row r="42" spans="1:5" ht="12.75">
      <c r="A42" s="6" t="s">
        <v>38</v>
      </c>
      <c r="B42" s="1" t="s">
        <v>60</v>
      </c>
      <c r="C42" s="10">
        <v>35</v>
      </c>
      <c r="D42" s="17">
        <v>0</v>
      </c>
      <c r="E42" s="18">
        <f>E43+E45+E46+E47</f>
        <v>0.6</v>
      </c>
    </row>
    <row r="43" spans="1:5" ht="12.75">
      <c r="A43" s="8" t="s">
        <v>3</v>
      </c>
      <c r="B43" s="3" t="s">
        <v>34</v>
      </c>
      <c r="C43" s="12">
        <v>36</v>
      </c>
      <c r="D43" s="21" t="s">
        <v>70</v>
      </c>
      <c r="E43" s="22"/>
    </row>
    <row r="44" spans="1:5" ht="12.75">
      <c r="A44" s="7"/>
      <c r="B44" s="2" t="s">
        <v>44</v>
      </c>
      <c r="C44" s="11">
        <v>37</v>
      </c>
      <c r="D44" s="19"/>
      <c r="E44" s="20"/>
    </row>
    <row r="45" spans="1:5" ht="12.75">
      <c r="A45" s="7" t="s">
        <v>2</v>
      </c>
      <c r="B45" s="2" t="s">
        <v>45</v>
      </c>
      <c r="C45" s="11">
        <v>38</v>
      </c>
      <c r="D45" s="19"/>
      <c r="E45" s="20"/>
    </row>
    <row r="46" spans="1:5" ht="12.75">
      <c r="A46" s="7" t="s">
        <v>4</v>
      </c>
      <c r="B46" s="2" t="s">
        <v>36</v>
      </c>
      <c r="C46" s="11">
        <v>39</v>
      </c>
      <c r="D46" s="19"/>
      <c r="E46" s="20"/>
    </row>
    <row r="47" spans="1:5" ht="12.75">
      <c r="A47" s="7" t="s">
        <v>5</v>
      </c>
      <c r="B47" s="2" t="s">
        <v>37</v>
      </c>
      <c r="C47" s="11">
        <v>40</v>
      </c>
      <c r="D47" s="19"/>
      <c r="E47" s="20">
        <v>0.6</v>
      </c>
    </row>
    <row r="48" spans="1:5" ht="12.75">
      <c r="A48" s="6" t="s">
        <v>3</v>
      </c>
      <c r="B48" s="1" t="s">
        <v>59</v>
      </c>
      <c r="C48" s="10">
        <v>41</v>
      </c>
      <c r="D48" s="17">
        <f>D33+D34-D42</f>
        <v>-15665.939999999664</v>
      </c>
      <c r="E48" s="18">
        <f>E33+E34-E42</f>
        <v>38763.749999999774</v>
      </c>
    </row>
    <row r="49" spans="1:5" ht="12.75">
      <c r="A49" s="6" t="s">
        <v>39</v>
      </c>
      <c r="B49" s="1" t="s">
        <v>58</v>
      </c>
      <c r="C49" s="10">
        <v>42</v>
      </c>
      <c r="D49" s="17">
        <f>D50-D51</f>
        <v>0</v>
      </c>
      <c r="E49" s="18">
        <f>E50-E51</f>
        <v>0</v>
      </c>
    </row>
    <row r="50" spans="1:5" ht="12.75">
      <c r="A50" s="7" t="s">
        <v>3</v>
      </c>
      <c r="B50" s="2" t="s">
        <v>46</v>
      </c>
      <c r="C50" s="11">
        <v>43</v>
      </c>
      <c r="D50" s="19"/>
      <c r="E50" s="20"/>
    </row>
    <row r="51" spans="1:5" ht="12.75">
      <c r="A51" s="7" t="s">
        <v>2</v>
      </c>
      <c r="B51" s="2" t="s">
        <v>47</v>
      </c>
      <c r="C51" s="11">
        <v>44</v>
      </c>
      <c r="D51" s="19"/>
      <c r="E51" s="20"/>
    </row>
    <row r="52" spans="1:5" ht="12.75">
      <c r="A52" s="6" t="s">
        <v>40</v>
      </c>
      <c r="B52" s="1" t="s">
        <v>57</v>
      </c>
      <c r="C52" s="10">
        <v>45</v>
      </c>
      <c r="D52" s="17">
        <f>D48+D49</f>
        <v>-15665.939999999664</v>
      </c>
      <c r="E52" s="18">
        <f>E48+E49</f>
        <v>38763.749999999774</v>
      </c>
    </row>
    <row r="53" spans="1:5" ht="12.75">
      <c r="A53" s="6" t="s">
        <v>41</v>
      </c>
      <c r="B53" s="1" t="s">
        <v>48</v>
      </c>
      <c r="C53" s="10">
        <v>46</v>
      </c>
      <c r="D53" s="17"/>
      <c r="E53" s="18"/>
    </row>
    <row r="54" spans="1:5" ht="12.75">
      <c r="A54" s="6" t="s">
        <v>42</v>
      </c>
      <c r="B54" s="1" t="s">
        <v>49</v>
      </c>
      <c r="C54" s="10">
        <v>47</v>
      </c>
      <c r="D54" s="17"/>
      <c r="E54" s="18"/>
    </row>
    <row r="55" spans="1:5" ht="13.5" thickBot="1">
      <c r="A55" s="9" t="s">
        <v>43</v>
      </c>
      <c r="B55" s="4" t="s">
        <v>56</v>
      </c>
      <c r="C55" s="13">
        <v>48</v>
      </c>
      <c r="D55" s="23">
        <f>D52+D53+D54</f>
        <v>-15665.939999999664</v>
      </c>
      <c r="E55" s="24">
        <f>E52+E53+E54</f>
        <v>38763.749999999774</v>
      </c>
    </row>
    <row r="57" spans="2:5" ht="12.75" customHeight="1">
      <c r="B57" s="29" t="s">
        <v>75</v>
      </c>
      <c r="C57" s="5" t="s">
        <v>70</v>
      </c>
      <c r="D57" s="26" t="s">
        <v>69</v>
      </c>
      <c r="E57" s="26"/>
    </row>
    <row r="58" spans="2:4" ht="12.75">
      <c r="B58" s="29" t="s">
        <v>76</v>
      </c>
      <c r="D58" s="14" t="s">
        <v>74</v>
      </c>
    </row>
    <row r="59" spans="2:4" ht="12.75">
      <c r="B59" t="s">
        <v>73</v>
      </c>
      <c r="D59" s="14" t="s">
        <v>73</v>
      </c>
    </row>
  </sheetData>
  <sheetProtection/>
  <mergeCells count="2">
    <mergeCell ref="D5:E5"/>
    <mergeCell ref="A7:C7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Teatr Mały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</dc:creator>
  <cp:keywords/>
  <dc:description/>
  <cp:lastModifiedBy>pboryczko</cp:lastModifiedBy>
  <cp:lastPrinted>2010-04-09T08:35:03Z</cp:lastPrinted>
  <dcterms:created xsi:type="dcterms:W3CDTF">2008-01-24T13:32:29Z</dcterms:created>
  <dcterms:modified xsi:type="dcterms:W3CDTF">2010-04-09T08:35:10Z</dcterms:modified>
  <cp:category/>
  <cp:version/>
  <cp:contentType/>
  <cp:contentStatus/>
</cp:coreProperties>
</file>