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dziszewska\Desktop\ZPM 0050.xx.26 - gotowe\ZPM 0050.79.26\"/>
    </mc:Choice>
  </mc:AlternateContent>
  <xr:revisionPtr revIDLastSave="0" documentId="13_ncr:1_{AE6CDDC9-CF4D-4FF4-9BD8-74E36746AE90}" xr6:coauthVersionLast="47" xr6:coauthVersionMax="47" xr10:uidLastSave="{00000000-0000-0000-0000-000000000000}"/>
  <bookViews>
    <workbookView xWindow="-108" yWindow="-108" windowWidth="30936" windowHeight="16776" xr2:uid="{60094F2F-92A5-4DEF-912D-C1ECDC6CACB0}"/>
  </bookViews>
  <sheets>
    <sheet name="Załącznik nr 1 do Instrukcji(1)" sheetId="1" r:id="rId1"/>
  </sheets>
  <definedNames>
    <definedName name="_xlnm._FilterDatabase" localSheetId="0" hidden="1">'Załącznik nr 1 do Instrukcji(1)'!$A$8:$BW$80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1" l="1"/>
  <c r="E104" i="1"/>
  <c r="E99" i="1"/>
  <c r="E34" i="1"/>
  <c r="E77" i="1"/>
  <c r="E172" i="1"/>
  <c r="E32" i="1"/>
  <c r="E33" i="1"/>
  <c r="E35" i="1"/>
  <c r="E173" i="1"/>
  <c r="E165" i="1"/>
  <c r="E160" i="1"/>
  <c r="E133" i="1"/>
  <c r="E152" i="1"/>
  <c r="E153" i="1"/>
  <c r="E137" i="1"/>
  <c r="E134" i="1"/>
  <c r="E118" i="1"/>
  <c r="E111" i="1"/>
  <c r="E106" i="1"/>
  <c r="E182" i="1" l="1"/>
  <c r="E210" i="1" s="1"/>
  <c r="D182" i="1"/>
  <c r="D210" i="1" s="1"/>
  <c r="F235" i="1" s="1"/>
  <c r="C182" i="1"/>
  <c r="C210" i="1" s="1"/>
  <c r="E235" i="1" s="1"/>
  <c r="D185" i="1"/>
  <c r="D211" i="1" s="1"/>
  <c r="F236" i="1" s="1"/>
  <c r="E185" i="1"/>
  <c r="E211" i="1" s="1"/>
  <c r="C185" i="1"/>
  <c r="C211" i="1" s="1"/>
  <c r="E236" i="1" s="1"/>
  <c r="E181" i="1"/>
  <c r="E180" i="1"/>
  <c r="E178" i="1"/>
  <c r="E176" i="1"/>
  <c r="E175" i="1"/>
  <c r="E171" i="1"/>
  <c r="E170" i="1"/>
  <c r="E169" i="1"/>
  <c r="E168" i="1"/>
  <c r="E167" i="1"/>
  <c r="E166" i="1"/>
  <c r="E164" i="1"/>
  <c r="E163" i="1"/>
  <c r="E162" i="1"/>
  <c r="E161" i="1"/>
  <c r="E159" i="1"/>
  <c r="D179" i="1"/>
  <c r="D177" i="1" s="1"/>
  <c r="D209" i="1" s="1"/>
  <c r="F234" i="1" s="1"/>
  <c r="C179" i="1"/>
  <c r="C177" i="1" s="1"/>
  <c r="C209" i="1" s="1"/>
  <c r="E234" i="1" s="1"/>
  <c r="D174" i="1"/>
  <c r="D158" i="1" s="1"/>
  <c r="D208" i="1" s="1"/>
  <c r="F233" i="1" s="1"/>
  <c r="C174" i="1"/>
  <c r="C158" i="1" s="1"/>
  <c r="C208" i="1" s="1"/>
  <c r="E233" i="1" s="1"/>
  <c r="E157" i="1"/>
  <c r="E156" i="1"/>
  <c r="E154" i="1"/>
  <c r="E151" i="1"/>
  <c r="E150" i="1"/>
  <c r="D155" i="1"/>
  <c r="D149" i="1" s="1"/>
  <c r="D207" i="1" s="1"/>
  <c r="F232" i="1" s="1"/>
  <c r="C155" i="1"/>
  <c r="C149" i="1" s="1"/>
  <c r="C207" i="1" s="1"/>
  <c r="E232" i="1" s="1"/>
  <c r="E148" i="1"/>
  <c r="E146" i="1" s="1"/>
  <c r="E147" i="1"/>
  <c r="E145" i="1"/>
  <c r="E144" i="1"/>
  <c r="E143" i="1"/>
  <c r="E142" i="1"/>
  <c r="E140" i="1"/>
  <c r="E138" i="1" s="1"/>
  <c r="E139" i="1"/>
  <c r="E136" i="1"/>
  <c r="E135" i="1"/>
  <c r="E132" i="1"/>
  <c r="E130" i="1"/>
  <c r="E129" i="1"/>
  <c r="E127" i="1"/>
  <c r="E126" i="1"/>
  <c r="E124" i="1"/>
  <c r="E123" i="1"/>
  <c r="E121" i="1"/>
  <c r="E120" i="1"/>
  <c r="E117" i="1"/>
  <c r="E116" i="1"/>
  <c r="E96" i="1"/>
  <c r="E97" i="1"/>
  <c r="E98" i="1"/>
  <c r="E100" i="1"/>
  <c r="E101" i="1"/>
  <c r="E102" i="1"/>
  <c r="E105" i="1"/>
  <c r="E107" i="1"/>
  <c r="E108" i="1"/>
  <c r="E109" i="1"/>
  <c r="E110" i="1"/>
  <c r="E112" i="1"/>
  <c r="E113" i="1"/>
  <c r="E114" i="1"/>
  <c r="E95" i="1"/>
  <c r="D146" i="1"/>
  <c r="D141" i="1" s="1"/>
  <c r="D206" i="1" s="1"/>
  <c r="F231" i="1" s="1"/>
  <c r="C146" i="1"/>
  <c r="D138" i="1"/>
  <c r="D131" i="1" s="1"/>
  <c r="D205" i="1" s="1"/>
  <c r="F230" i="1" s="1"/>
  <c r="C138" i="1"/>
  <c r="D128" i="1"/>
  <c r="C128" i="1"/>
  <c r="D125" i="1"/>
  <c r="C125" i="1"/>
  <c r="D122" i="1"/>
  <c r="C122" i="1"/>
  <c r="D119" i="1"/>
  <c r="C119" i="1"/>
  <c r="D115" i="1"/>
  <c r="C115" i="1"/>
  <c r="E79" i="1"/>
  <c r="E50" i="1"/>
  <c r="E51" i="1"/>
  <c r="E52" i="1"/>
  <c r="E53" i="1"/>
  <c r="E54" i="1"/>
  <c r="E55" i="1"/>
  <c r="E56" i="1"/>
  <c r="E57" i="1"/>
  <c r="E58" i="1"/>
  <c r="E59" i="1"/>
  <c r="E60" i="1"/>
  <c r="E62" i="1"/>
  <c r="E61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49" i="1"/>
  <c r="D78" i="1"/>
  <c r="D48" i="1" s="1"/>
  <c r="D198" i="1" s="1"/>
  <c r="F223" i="1" s="1"/>
  <c r="C78" i="1"/>
  <c r="C48" i="1" s="1"/>
  <c r="C198" i="1" s="1"/>
  <c r="E223" i="1" s="1"/>
  <c r="E84" i="1"/>
  <c r="E43" i="1"/>
  <c r="E42" i="1"/>
  <c r="E41" i="1"/>
  <c r="E40" i="1"/>
  <c r="E38" i="1"/>
  <c r="E37" i="1"/>
  <c r="E31" i="1"/>
  <c r="E30" i="1"/>
  <c r="E29" i="1"/>
  <c r="E28" i="1"/>
  <c r="D36" i="1"/>
  <c r="D27" i="1" s="1"/>
  <c r="D195" i="1" s="1"/>
  <c r="F220" i="1" s="1"/>
  <c r="C36" i="1"/>
  <c r="C27" i="1" s="1"/>
  <c r="C195" i="1" s="1"/>
  <c r="E220" i="1" s="1"/>
  <c r="E21" i="1"/>
  <c r="E20" i="1"/>
  <c r="E19" i="1"/>
  <c r="E18" i="1"/>
  <c r="E17" i="1"/>
  <c r="E16" i="1"/>
  <c r="E15" i="1"/>
  <c r="E14" i="1"/>
  <c r="E13" i="1"/>
  <c r="D23" i="1"/>
  <c r="D12" i="1" s="1"/>
  <c r="D193" i="1" s="1"/>
  <c r="F218" i="1" s="1"/>
  <c r="C23" i="1"/>
  <c r="C12" i="1" s="1"/>
  <c r="C193" i="1" s="1"/>
  <c r="E218" i="1" s="1"/>
  <c r="E22" i="1"/>
  <c r="E92" i="1"/>
  <c r="E91" i="1"/>
  <c r="D90" i="1"/>
  <c r="D202" i="1" s="1"/>
  <c r="F227" i="1" s="1"/>
  <c r="C90" i="1"/>
  <c r="C202" i="1" s="1"/>
  <c r="E227" i="1" s="1"/>
  <c r="E80" i="1"/>
  <c r="E47" i="1"/>
  <c r="E46" i="1"/>
  <c r="E45" i="1"/>
  <c r="D44" i="1"/>
  <c r="D197" i="1" s="1"/>
  <c r="F222" i="1" s="1"/>
  <c r="C44" i="1"/>
  <c r="C197" i="1" s="1"/>
  <c r="E222" i="1" s="1"/>
  <c r="D39" i="1"/>
  <c r="D196" i="1" s="1"/>
  <c r="F221" i="1" s="1"/>
  <c r="C39" i="1"/>
  <c r="C196" i="1" s="1"/>
  <c r="E221" i="1" s="1"/>
  <c r="E25" i="1"/>
  <c r="E24" i="1"/>
  <c r="C141" i="1" l="1"/>
  <c r="C206" i="1" s="1"/>
  <c r="E231" i="1" s="1"/>
  <c r="E179" i="1"/>
  <c r="E177" i="1" s="1"/>
  <c r="E209" i="1" s="1"/>
  <c r="E174" i="1"/>
  <c r="E158" i="1" s="1"/>
  <c r="E208" i="1" s="1"/>
  <c r="E122" i="1"/>
  <c r="E155" i="1"/>
  <c r="E149" i="1" s="1"/>
  <c r="E207" i="1" s="1"/>
  <c r="E125" i="1"/>
  <c r="E115" i="1"/>
  <c r="E141" i="1"/>
  <c r="E206" i="1" s="1"/>
  <c r="E131" i="1"/>
  <c r="E205" i="1" s="1"/>
  <c r="E119" i="1"/>
  <c r="E128" i="1"/>
  <c r="C131" i="1"/>
  <c r="C205" i="1" s="1"/>
  <c r="E230" i="1" s="1"/>
  <c r="C94" i="1"/>
  <c r="C204" i="1" s="1"/>
  <c r="E229" i="1" s="1"/>
  <c r="D94" i="1"/>
  <c r="C26" i="1"/>
  <c r="D26" i="1"/>
  <c r="E78" i="1"/>
  <c r="E36" i="1"/>
  <c r="E27" i="1" s="1"/>
  <c r="E195" i="1" s="1"/>
  <c r="E23" i="1"/>
  <c r="E12" i="1" s="1"/>
  <c r="E193" i="1" s="1"/>
  <c r="E39" i="1"/>
  <c r="E196" i="1" s="1"/>
  <c r="E44" i="1"/>
  <c r="E197" i="1" s="1"/>
  <c r="E90" i="1"/>
  <c r="E202" i="1" l="1"/>
  <c r="D11" i="1"/>
  <c r="D192" i="1" s="1"/>
  <c r="F217" i="1" s="1"/>
  <c r="D194" i="1"/>
  <c r="F219" i="1" s="1"/>
  <c r="D93" i="1"/>
  <c r="D204" i="1"/>
  <c r="F229" i="1" s="1"/>
  <c r="C93" i="1"/>
  <c r="E48" i="1"/>
  <c r="E198" i="1" s="1"/>
  <c r="C11" i="1"/>
  <c r="C192" i="1" s="1"/>
  <c r="E217" i="1" s="1"/>
  <c r="C194" i="1"/>
  <c r="E219" i="1" s="1"/>
  <c r="E94" i="1"/>
  <c r="E26" i="1" l="1"/>
  <c r="E11" i="1" s="1"/>
  <c r="E192" i="1" s="1"/>
  <c r="E93" i="1"/>
  <c r="E204" i="1"/>
  <c r="D203" i="1"/>
  <c r="F228" i="1" s="1"/>
  <c r="D89" i="1"/>
  <c r="D201" i="1" s="1"/>
  <c r="F226" i="1" s="1"/>
  <c r="C203" i="1"/>
  <c r="E228" i="1" s="1"/>
  <c r="C89" i="1"/>
  <c r="C201" i="1" s="1"/>
  <c r="E226" i="1" s="1"/>
  <c r="E194" i="1" l="1"/>
  <c r="E203" i="1"/>
  <c r="E89" i="1"/>
  <c r="E201" i="1" s="1"/>
</calcChain>
</file>

<file path=xl/sharedStrings.xml><?xml version="1.0" encoding="utf-8"?>
<sst xmlns="http://schemas.openxmlformats.org/spreadsheetml/2006/main" count="357" uniqueCount="259">
  <si>
    <t>Należności ogółem</t>
  </si>
  <si>
    <t>Należności długoterminowe</t>
  </si>
  <si>
    <t>Należności krótkoterminowe</t>
  </si>
  <si>
    <t>Należności z tytułu dostaw i usług</t>
  </si>
  <si>
    <t>Należności od budżetów</t>
  </si>
  <si>
    <t>Należności z tytułu ubezpieczeń społecznych i innych świadczeń</t>
  </si>
  <si>
    <t>Pozostałe należności</t>
  </si>
  <si>
    <t>Zobowiązania długoterminowe</t>
  </si>
  <si>
    <t xml:space="preserve">Zobowiązania krótkoterminowe </t>
  </si>
  <si>
    <t>Zobowiązania z tytułu dostaw i usług</t>
  </si>
  <si>
    <t>Zobowiązania wobec budżetów</t>
  </si>
  <si>
    <t>Zobowiązania z tytułu ubezpieczeń społecznych i innych świadczeń</t>
  </si>
  <si>
    <t>Zobowiązania z tytułu wynagrodzeń</t>
  </si>
  <si>
    <t>Pozostałe zobowiązania</t>
  </si>
  <si>
    <t>Sumy obce</t>
  </si>
  <si>
    <t>Rozliczenia z tytułu środków na wydatki budżetowe i z tytułu dochodów budżetowych</t>
  </si>
  <si>
    <t>Fundusze specjalne</t>
  </si>
  <si>
    <t>AKTYWA</t>
  </si>
  <si>
    <t>A.III</t>
  </si>
  <si>
    <t>047</t>
  </si>
  <si>
    <t>Wpływy za trwały zarząd, użytkowanie i służebności</t>
  </si>
  <si>
    <t>057</t>
  </si>
  <si>
    <t>063</t>
  </si>
  <si>
    <t>Wpływy z tytułu opłat i kosztów sądowych oraz innych opłat uiszczanych na rzecz Skarbu Państwa z tytułu postepowania sądowego i prokuratorskiego</t>
  </si>
  <si>
    <t>064</t>
  </si>
  <si>
    <t>Wpływy z tytułu kosztów egzekucyjnych, opłaty komorniczej i kosztów upomnień</t>
  </si>
  <si>
    <t>068</t>
  </si>
  <si>
    <t>Wpływy od rodziców z tytułu opłaty za pobyt dziecka w pieczy zastępczej</t>
  </si>
  <si>
    <t>069</t>
  </si>
  <si>
    <t>Wpływy z różnych opłat</t>
  </si>
  <si>
    <t>076</t>
  </si>
  <si>
    <t xml:space="preserve">Wpływy z tytułu przekształcenia prawa użytkowania wieczystego przysługującego osobom fizycznym w prawo własności </t>
  </si>
  <si>
    <t>092</t>
  </si>
  <si>
    <t>Wpływy z pozostałych odsetek</t>
  </si>
  <si>
    <t>094</t>
  </si>
  <si>
    <t>Wpływy wynikające z rozliczeń/zwrotów z lat ubiegłych</t>
  </si>
  <si>
    <t>095</t>
  </si>
  <si>
    <t>Wpływy z kar i odszkodowań, w tym rekompensata za koszty dochodzenia należności</t>
  </si>
  <si>
    <t>097</t>
  </si>
  <si>
    <t>Wpływy z różnych dochodów</t>
  </si>
  <si>
    <t>291</t>
  </si>
  <si>
    <t>Wpływy ze zwrotów dotacji oraz płatności wykorzystanych niezgodnie z przeznaczeniem lub wykorzystanych z naruszeniem procedur, o których mowa w art. 184 ustawy, pobranych nienależnie lub w nadmiernej wysokości</t>
  </si>
  <si>
    <t>B.II</t>
  </si>
  <si>
    <t>1.</t>
  </si>
  <si>
    <t>055</t>
  </si>
  <si>
    <t>Wpływy z opłat z tytułu użytkowania wieczystego nieruchomości</t>
  </si>
  <si>
    <t>075</t>
  </si>
  <si>
    <t>077</t>
  </si>
  <si>
    <t>Wpłaty z tytułu odpłatnego nabycia prawa własności oraz prawa użytkowania wieczystego nieruchomości</t>
  </si>
  <si>
    <t>083</t>
  </si>
  <si>
    <t>Wpływy z usług</t>
  </si>
  <si>
    <t>2.</t>
  </si>
  <si>
    <t>Rozliczenia z tytułu podatku VAT</t>
  </si>
  <si>
    <t>3.</t>
  </si>
  <si>
    <t>4.</t>
  </si>
  <si>
    <t>031</t>
  </si>
  <si>
    <t>032</t>
  </si>
  <si>
    <t>Wpływy z tytułu podatku rolnego</t>
  </si>
  <si>
    <t>033</t>
  </si>
  <si>
    <t xml:space="preserve">Wpływy z tytułu podatku leśnego </t>
  </si>
  <si>
    <t>034</t>
  </si>
  <si>
    <t>Wpływy z tytułu podatku od środków transportowych</t>
  </si>
  <si>
    <t>037</t>
  </si>
  <si>
    <t>Wpływy z tytułu opłaty za posiadania psa</t>
  </si>
  <si>
    <t>041</t>
  </si>
  <si>
    <t>Wpływy z opłaty skarbowej</t>
  </si>
  <si>
    <t>043</t>
  </si>
  <si>
    <t>Wpływy z opłaty targowej</t>
  </si>
  <si>
    <t>048</t>
  </si>
  <si>
    <t>Wpływy z opłat za zezwolenia na sprzedaż napojów alkoholowych</t>
  </si>
  <si>
    <t>049</t>
  </si>
  <si>
    <t>Wpływy z innych lokalnych opłat pobieranych przez JST na podstawie odrębnych ustaw</t>
  </si>
  <si>
    <t>Wpływy z tytułu mandatów, grzywien i innych kar osób fizycznych</t>
  </si>
  <si>
    <t>058</t>
  </si>
  <si>
    <t>062</t>
  </si>
  <si>
    <t>Wpływy z opłat za zezwolenia, akredytacje oraz opłaty ewidencyjne, w tym opłaty za częstotliwości</t>
  </si>
  <si>
    <t>066</t>
  </si>
  <si>
    <t>Wpływy z opłat za korzystanie z wychowania przedszkolnego</t>
  </si>
  <si>
    <t>067</t>
  </si>
  <si>
    <t>Wpływy z opłat za korzystanie z wyżywienia w jednostkach realizujących zadania z zakresu wychowania przedszkolnego</t>
  </si>
  <si>
    <t>090</t>
  </si>
  <si>
    <t>Wpływy z odsetek od dotacji oraz płatności wykorzystanych niezgodnie z przeznaczeniem lub wykorzystanych z naruszeniem procedur, o których mowa w art. 184 ustawy, pobranych nienależnie lub w nadmiernej wysokości</t>
  </si>
  <si>
    <t>091</t>
  </si>
  <si>
    <t>Wpływy z tytułu odsetek od nieterminowych wpłat z tytułu podatków i opłat</t>
  </si>
  <si>
    <t>Wpływy z tytułu zwrotów wypłaconych świadczeń z funduszu alimentacyjnego</t>
  </si>
  <si>
    <t>295</t>
  </si>
  <si>
    <t>Wpływy ze zwrotów niewykorzystanych dotacji oraz płatności</t>
  </si>
  <si>
    <t>PASYWA</t>
  </si>
  <si>
    <t>D.I</t>
  </si>
  <si>
    <t>D.II</t>
  </si>
  <si>
    <t>303</t>
  </si>
  <si>
    <t>311</t>
  </si>
  <si>
    <t>421</t>
  </si>
  <si>
    <t>422</t>
  </si>
  <si>
    <t>423</t>
  </si>
  <si>
    <t>424</t>
  </si>
  <si>
    <t>426</t>
  </si>
  <si>
    <t>427</t>
  </si>
  <si>
    <t>428</t>
  </si>
  <si>
    <t>430</t>
  </si>
  <si>
    <t>433</t>
  </si>
  <si>
    <t>435</t>
  </si>
  <si>
    <t>436</t>
  </si>
  <si>
    <t>437</t>
  </si>
  <si>
    <t>438</t>
  </si>
  <si>
    <t>440</t>
  </si>
  <si>
    <t>451</t>
  </si>
  <si>
    <t>455</t>
  </si>
  <si>
    <t>461</t>
  </si>
  <si>
    <t>470</t>
  </si>
  <si>
    <t>605</t>
  </si>
  <si>
    <t>607</t>
  </si>
  <si>
    <t>608</t>
  </si>
  <si>
    <t>610</t>
  </si>
  <si>
    <t>-</t>
  </si>
  <si>
    <t>448</t>
  </si>
  <si>
    <t>452</t>
  </si>
  <si>
    <t>411</t>
  </si>
  <si>
    <t>412</t>
  </si>
  <si>
    <t>413</t>
  </si>
  <si>
    <t>414</t>
  </si>
  <si>
    <t>417</t>
  </si>
  <si>
    <t>5.</t>
  </si>
  <si>
    <t>285</t>
  </si>
  <si>
    <t>Opłaty za administrowanie i czynsze za budynki, lokale i pomieszczenia garażowe</t>
  </si>
  <si>
    <t>441</t>
  </si>
  <si>
    <t>458</t>
  </si>
  <si>
    <t>459</t>
  </si>
  <si>
    <t>460</t>
  </si>
  <si>
    <t>Kary, odszkodowania i grzywny wypłacane na rzecz osób prawnych i innych jednostek organizacyjnych</t>
  </si>
  <si>
    <t>471</t>
  </si>
  <si>
    <t>811</t>
  </si>
  <si>
    <t>6.</t>
  </si>
  <si>
    <t>7.</t>
  </si>
  <si>
    <t>8.</t>
  </si>
  <si>
    <t>Inne fundusze</t>
  </si>
  <si>
    <t>Stan na koniec okresu sprawozdawczego</t>
  </si>
  <si>
    <t>Stan na koniec poprzedniego okresu sprawozdawczego</t>
  </si>
  <si>
    <t>Dane uzupełniające do sprawozdania finansowego "Bilans jednostki budżetowej lub zakładu budżetowego"</t>
  </si>
  <si>
    <t>sporządzonego na dzień …............</t>
  </si>
  <si>
    <t>Paragraf klasyfikacji budżetowej</t>
  </si>
  <si>
    <t>Uwagi</t>
  </si>
  <si>
    <t>Różnica pomiędzy stanem na koniec okresu sprawozdawczego a stanem na koniec poprzedniego okresu sprawozdawczego</t>
  </si>
  <si>
    <t>Konto księgowe                                                (do trzech znaków)</t>
  </si>
  <si>
    <t>Nazwa pozycji</t>
  </si>
  <si>
    <t>Rozliczenia z tytułu PDOF, PDOP</t>
  </si>
  <si>
    <t>Rozliczenia z tytułu zasiłków finansowanych z ZUS</t>
  </si>
  <si>
    <t>Rozliczenia z tytułu składek ZUS, np. nadpłaty z tytułu korekt</t>
  </si>
  <si>
    <t>Wysokość odpisu aktualizującego, o który pomniejszono należności w bilansie (konto 290)</t>
  </si>
  <si>
    <t xml:space="preserve">Wysokość odpisu aktualizującego, o który wykazano w sprawozdaniu "Informacja dodatkowa"  </t>
  </si>
  <si>
    <r>
      <t>Różnica</t>
    </r>
    <r>
      <rPr>
        <sz val="8"/>
        <rFont val="Arial"/>
        <family val="2"/>
        <charset val="238"/>
      </rPr>
      <t xml:space="preserve"> (winna wynosić 0,00)</t>
    </r>
  </si>
  <si>
    <t>Zakup materiałów i wyposażenia</t>
  </si>
  <si>
    <t>Zakup środków żywności</t>
  </si>
  <si>
    <t>Zakup leków, wyrobów medycznych i produktów biobójczych</t>
  </si>
  <si>
    <t>Zakup środków dydaktycznych i książek</t>
  </si>
  <si>
    <t>Zakup energii</t>
  </si>
  <si>
    <t>Zakup usług remontowych</t>
  </si>
  <si>
    <t>Zakup usług zdrowotnych</t>
  </si>
  <si>
    <t xml:space="preserve">Zakup pozostałych usług </t>
  </si>
  <si>
    <t>Zakup usług przez jednostki samorządu terytorialnego od innych jednostek samorządu terytorialnego</t>
  </si>
  <si>
    <t>Zakup towarów (w szczególności materiałów, leków, żywności) w związku z pomocą obywatelom Ukrainy</t>
  </si>
  <si>
    <t>Opłaty z tytułu zakupu usług telekomunikacyjnych</t>
  </si>
  <si>
    <t>Zakup usług związanych z pomocą obywatelom Ukrainy</t>
  </si>
  <si>
    <t>Zakup usług obejmujących tłumaczenia</t>
  </si>
  <si>
    <t>Szkolenia członków korpusu służby cywilnej</t>
  </si>
  <si>
    <t>Podatek od nieruchomości</t>
  </si>
  <si>
    <t>Opłaty na rzecz budżetu państwa</t>
  </si>
  <si>
    <t>Składki na Fundusz Pracy</t>
  </si>
  <si>
    <t>Wpłaty na PFRON</t>
  </si>
  <si>
    <t>Wynagrodzenia bezosobowe</t>
  </si>
  <si>
    <t>Zobowiązania ogółem</t>
  </si>
  <si>
    <t>Składki na ubezpieczenia społeczne</t>
  </si>
  <si>
    <t>Wpłaty gmin na rzecz izb rolniczych w wysokości 2% uzyskanych wpływów z podatku rolnego</t>
  </si>
  <si>
    <t>Różne wydatki na rzecz osób fizycznych</t>
  </si>
  <si>
    <t xml:space="preserve">Świadczenia społeczne </t>
  </si>
  <si>
    <t>Pozostałe odsetki</t>
  </si>
  <si>
    <t>Kary i odszkodowania wypłacane na rzecz osób fizycznych</t>
  </si>
  <si>
    <t>Koszty postępowania sądowego (komorniczego)</t>
  </si>
  <si>
    <t>Wpłaty na PPK finansowane przez pracodawcę</t>
  </si>
  <si>
    <t>Wadia, zabezpieczenia, kaucje</t>
  </si>
  <si>
    <t>saldo Wn konta 222</t>
  </si>
  <si>
    <t>saldo Wn konta 223</t>
  </si>
  <si>
    <r>
      <t xml:space="preserve">Różnica                        </t>
    </r>
    <r>
      <rPr>
        <b/>
        <i/>
        <sz val="8"/>
        <color rgb="FFFF0000"/>
        <rFont val="Arial"/>
        <family val="2"/>
        <charset val="238"/>
      </rPr>
      <t xml:space="preserve">          (powinna wynosić 0)</t>
    </r>
  </si>
  <si>
    <t>098</t>
  </si>
  <si>
    <t>434</t>
  </si>
  <si>
    <t>Zakup usług remontowo-konserwatorskich dotyczących obiektów zabytkowych będących w użytkowaniu jednostek budżetowych</t>
  </si>
  <si>
    <t>439</t>
  </si>
  <si>
    <t>Zakup usług obejmujących wykonanie ekspertyz, analiz i opinii</t>
  </si>
  <si>
    <t>606</t>
  </si>
  <si>
    <t>Wydatki na zakupy inwestycyjne jednostek budżetowych</t>
  </si>
  <si>
    <t>450</t>
  </si>
  <si>
    <t>Pozostałe podatki na rzecz budżetów jednostek samorządu terytorialnego</t>
  </si>
  <si>
    <t>Opłaty na rzecz budżetów jednostek samorządu terytorialnego</t>
  </si>
  <si>
    <t>453</t>
  </si>
  <si>
    <t>Podatek od towarów i usług (VAT)</t>
  </si>
  <si>
    <t>404, 407, 480</t>
  </si>
  <si>
    <t>401, 402, 405, 406, 474, 475, 479</t>
  </si>
  <si>
    <t>401-Wynagrodzenia osobowe pracowników, 402-Wynagrodzenia osobowe członków korpusu służby cywilnej, 405-uposażenia funkcjonariuszy, 406-Inne należności funkcjonariuszy zaliczane do wynagrodzeń, 474-Wynagrodzenia i uposażenia wypłacane w związku z pomocą obywatelom Ukrainy, 475-Wynagrodzenia nauczycieli wypłacane w związku z pomocą obywatelom Ukrainy, 479-Wynagrodzenia osobowe nauczycieli</t>
  </si>
  <si>
    <t>409, 484</t>
  </si>
  <si>
    <t>404-Dodatkowe wynagrodzenie roczne, 407-Dodatkowe nagrody roczne dla funkcjonariuszy, 480-Dodatkowe wynagrodzenie roczne nauczycieli</t>
  </si>
  <si>
    <t>409-Honoraria, 484-Honoraria, wynagrodzenia agencyjno-prowizyjne i wynagrodzenia bezosobowe wypłacane w związku z pomocą obywatelom Ukrainy</t>
  </si>
  <si>
    <t>410</t>
  </si>
  <si>
    <t>Wynagrodzenia agencyjno-prowizyjne</t>
  </si>
  <si>
    <t>449</t>
  </si>
  <si>
    <t>Pozostałe podatki na rzecz budżetu państwa</t>
  </si>
  <si>
    <t>Składki na ubezpieczenie zdrowotne</t>
  </si>
  <si>
    <t>kwota</t>
  </si>
  <si>
    <t>treść</t>
  </si>
  <si>
    <t>Zwrot dotacji oraz płatności wykorzystanych niezgodnie z przeznaczeniem lub wykorzystanych z naruszeniem procedur, o których mowa w art. 184 ustawy, pobranych nienależnie lub w nadmiernej wysokości</t>
  </si>
  <si>
    <t>Podróże służbowe krajowe</t>
  </si>
  <si>
    <t>442</t>
  </si>
  <si>
    <t>Podróże służbowe zagraniczne</t>
  </si>
  <si>
    <t>Pozostałe należności długoterminowe*</t>
  </si>
  <si>
    <t>Pozostałe należności z tytułu dostaw i usług*</t>
  </si>
  <si>
    <t>Pozostałe należności od budżetów*</t>
  </si>
  <si>
    <t>Pozostałe należności z tytułu ubezpieczeń społecznych i innych świadczeń*</t>
  </si>
  <si>
    <t>Pozostałe należności*</t>
  </si>
  <si>
    <t>Pozostałe zobowiązania z tytułu dostaw i usług*</t>
  </si>
  <si>
    <t>Pozostałe zobowiązania wobec budżetów*</t>
  </si>
  <si>
    <t>Pozostałe zobowiązania z tytułu ubezpieczeń społecznych i innych świadczeń*</t>
  </si>
  <si>
    <t>Pozostałe zobowiązania z tytułu wynagrodzeń*</t>
  </si>
  <si>
    <t>Pozostałe zobowiązania*</t>
  </si>
  <si>
    <t>Pozostałe sumy obce*</t>
  </si>
  <si>
    <t xml:space="preserve">Zakładowy Fundusz Świadczeń Socjalnych </t>
  </si>
  <si>
    <t>Mylne wpłaty</t>
  </si>
  <si>
    <t>* Należy uszczegółowić w kolumnie "uwagi" tylko w przypadku, gdy łączna wartość pozycji przekroczy 10.000 zł (na koniec okresu sprawozdawczego).</t>
  </si>
  <si>
    <t>078</t>
  </si>
  <si>
    <t>087</t>
  </si>
  <si>
    <t>Wpływy ze sprzedaży składników majątkowych</t>
  </si>
  <si>
    <t>Wpływy ze zbycia praw majątkowych</t>
  </si>
  <si>
    <t>Nazwa i adres jednostki</t>
  </si>
  <si>
    <t>Pozycja sprawozdania</t>
  </si>
  <si>
    <t>Różnica                                  (powinna wynosić 0)</t>
  </si>
  <si>
    <t>Należności od dostawców wynikające z korekt kosztów</t>
  </si>
  <si>
    <t>Nadpłaty w dochodach budżetowych</t>
  </si>
  <si>
    <t>Odsetki od samorządowych papierów wartościowych lub zaciągniętych przez jednostkę samorządu terytorialnego kredytów i pożyczek</t>
  </si>
  <si>
    <t>Wpływy z opłat za trwały zarząd, użytkowanie i służebności</t>
  </si>
  <si>
    <t>Wpływy z tytułu grzywien, mandatów i innych kar pieniężnych od osób fizycznych</t>
  </si>
  <si>
    <t>Wpływy z tytułu opłat i kosztów sądowych oraz innych opłat uiszczanych na rzecz Skarbu Państwa z tytułu postępowania sądowego i prokuratorskiego</t>
  </si>
  <si>
    <t>Wpływy z tytułu przekształcenia prawa użytkowania wieczystego w prawo własności</t>
  </si>
  <si>
    <t>Wpływy z tytułu kar i odszkodowań wynikających z umów</t>
  </si>
  <si>
    <t>Wpływy z najmu i dzierżawy składników majątkowych Skarbu Państwa, jednostek samorządu terytorialnego lub innych jednostek zaliczanych do sektora finansów publicznych oraz innych umów o podobnym charakterze</t>
  </si>
  <si>
    <t>084</t>
  </si>
  <si>
    <t>Wpływy ze sprzedaży wyrobów</t>
  </si>
  <si>
    <t>Należności pobierane przez US na rzecz jednostki samorządu terytorialnego</t>
  </si>
  <si>
    <t>Wpływy z podatku od nieruchomości</t>
  </si>
  <si>
    <r>
      <t xml:space="preserve">Wydatki inwestycyjne jednostek budżetowych                                                                </t>
    </r>
    <r>
      <rPr>
        <i/>
        <sz val="9"/>
        <rFont val="Arial"/>
        <family val="2"/>
        <charset val="238"/>
      </rPr>
      <t xml:space="preserve">  (w uwagach proszę wskazać kwotę i nazwę zadania)</t>
    </r>
  </si>
  <si>
    <r>
      <t xml:space="preserve">Wydatki inwestycyjne samorządowych zakładów budżetowych                                            </t>
    </r>
    <r>
      <rPr>
        <i/>
        <sz val="9"/>
        <rFont val="Arial"/>
        <family val="2"/>
        <charset val="238"/>
      </rPr>
      <t>(w uwagach proszę wskazać kwotę i nazwę zadania)</t>
    </r>
  </si>
  <si>
    <r>
      <t xml:space="preserve">Wydatki na zakupy inwestycyjne samorządowych zakładów budżetowych                            </t>
    </r>
    <r>
      <rPr>
        <i/>
        <sz val="9"/>
        <rFont val="Arial"/>
        <family val="2"/>
        <charset val="238"/>
      </rPr>
      <t>(w uwagach proszę wskazać kwotę i nazwę zadania)</t>
    </r>
  </si>
  <si>
    <r>
      <t xml:space="preserve">Wydatki jednostek na zadania inwestycyjne realizowane ze środków otrzymanych z Rządowego Funduszu Inwestycji Lokalnych                                                       </t>
    </r>
    <r>
      <rPr>
        <i/>
        <sz val="9"/>
        <rFont val="Arial"/>
        <family val="2"/>
        <charset val="238"/>
      </rPr>
      <t>(w uwagach proszę wskazać kwotę i nazwę zadania)</t>
    </r>
  </si>
  <si>
    <t>Podsumowanie</t>
  </si>
  <si>
    <t xml:space="preserve">Dane z programu Cesarz </t>
  </si>
  <si>
    <t>Uwagi:</t>
  </si>
  <si>
    <t>Wypłenić tylko pola puste.</t>
  </si>
  <si>
    <t>425</t>
  </si>
  <si>
    <t>Zakup sprzętu i uzbrojenia</t>
  </si>
  <si>
    <t>429</t>
  </si>
  <si>
    <t>Zakup usług zdrowotnych dla osób nieobjętych obowiązkiem ubezpieczenia zdrowotnego</t>
  </si>
  <si>
    <t>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</si>
</sst>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70C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222222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i/>
      <sz val="10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12"/>
      <color rgb="FF00B05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i/>
      <sz val="11"/>
      <color rgb="FF0070C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2"/>
      <color rgb="FF00B050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sz val="1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9"/>
      <color rgb="FF00B050"/>
      <name val="Arial"/>
      <family val="2"/>
      <charset val="238"/>
    </font>
    <font>
      <b/>
      <i/>
      <sz val="9"/>
      <color rgb="FF0070C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273">
    <xf numFmtId="0" fontId="0" fillId="0" borderId="0" xfId="0"/>
    <xf numFmtId="4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vertical="center" wrapText="1"/>
    </xf>
    <xf numFmtId="49" fontId="12" fillId="0" borderId="14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2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vertical="center"/>
    </xf>
    <xf numFmtId="49" fontId="11" fillId="0" borderId="28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4" fontId="16" fillId="0" borderId="26" xfId="0" applyNumberFormat="1" applyFont="1" applyBorder="1" applyAlignment="1">
      <alignment vertical="center"/>
    </xf>
    <xf numFmtId="4" fontId="11" fillId="0" borderId="26" xfId="0" applyNumberFormat="1" applyFont="1" applyBorder="1" applyAlignment="1">
      <alignment vertical="center"/>
    </xf>
    <xf numFmtId="0" fontId="11" fillId="0" borderId="26" xfId="1" applyFont="1" applyBorder="1" applyAlignment="1">
      <alignment horizontal="left" vertical="center" wrapText="1"/>
    </xf>
    <xf numFmtId="49" fontId="11" fillId="0" borderId="26" xfId="0" applyNumberFormat="1" applyFont="1" applyBorder="1" applyAlignment="1">
      <alignment horizontal="left" vertical="center"/>
    </xf>
    <xf numFmtId="0" fontId="11" fillId="0" borderId="26" xfId="1" applyFont="1" applyBorder="1" applyAlignment="1">
      <alignment vertical="center" wrapText="1"/>
    </xf>
    <xf numFmtId="0" fontId="18" fillId="0" borderId="26" xfId="0" applyFont="1" applyBorder="1" applyAlignment="1">
      <alignment vertical="center"/>
    </xf>
    <xf numFmtId="49" fontId="11" fillId="0" borderId="26" xfId="0" applyNumberFormat="1" applyFont="1" applyBorder="1" applyAlignment="1">
      <alignment horizontal="left" vertical="center" wrapText="1"/>
    </xf>
    <xf numFmtId="4" fontId="11" fillId="0" borderId="26" xfId="1" applyNumberFormat="1" applyFont="1" applyBorder="1" applyAlignment="1">
      <alignment vertical="center" wrapText="1"/>
    </xf>
    <xf numFmtId="4" fontId="19" fillId="0" borderId="26" xfId="0" applyNumberFormat="1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4" fontId="11" fillId="0" borderId="26" xfId="1" applyNumberFormat="1" applyFont="1" applyBorder="1" applyAlignment="1">
      <alignment vertical="center"/>
    </xf>
    <xf numFmtId="0" fontId="19" fillId="0" borderId="26" xfId="0" applyFont="1" applyBorder="1" applyAlignment="1">
      <alignment vertical="center" wrapText="1"/>
    </xf>
    <xf numFmtId="4" fontId="11" fillId="0" borderId="26" xfId="0" applyNumberFormat="1" applyFont="1" applyBorder="1" applyAlignment="1">
      <alignment vertical="center" wrapText="1"/>
    </xf>
    <xf numFmtId="4" fontId="16" fillId="0" borderId="35" xfId="0" applyNumberFormat="1" applyFont="1" applyBorder="1" applyAlignment="1">
      <alignment vertical="center"/>
    </xf>
    <xf numFmtId="4" fontId="11" fillId="0" borderId="35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vertical="center"/>
    </xf>
    <xf numFmtId="4" fontId="32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4" fontId="33" fillId="0" borderId="26" xfId="0" applyNumberFormat="1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1" fillId="0" borderId="26" xfId="0" applyFont="1" applyBorder="1" applyAlignment="1">
      <alignment vertical="center" wrapText="1"/>
    </xf>
    <xf numFmtId="4" fontId="18" fillId="0" borderId="26" xfId="0" applyNumberFormat="1" applyFont="1" applyBorder="1" applyAlignment="1">
      <alignment vertical="center"/>
    </xf>
    <xf numFmtId="4" fontId="32" fillId="4" borderId="26" xfId="0" applyNumberFormat="1" applyFont="1" applyFill="1" applyBorder="1" applyAlignment="1">
      <alignment vertical="center"/>
    </xf>
    <xf numFmtId="4" fontId="14" fillId="4" borderId="26" xfId="0" applyNumberFormat="1" applyFont="1" applyFill="1" applyBorder="1" applyAlignment="1">
      <alignment vertical="center"/>
    </xf>
    <xf numFmtId="4" fontId="13" fillId="4" borderId="26" xfId="0" applyNumberFormat="1" applyFont="1" applyFill="1" applyBorder="1" applyAlignment="1">
      <alignment vertical="center"/>
    </xf>
    <xf numFmtId="0" fontId="11" fillId="0" borderId="26" xfId="0" applyFont="1" applyBorder="1" applyAlignment="1">
      <alignment horizontal="left" vertical="center" wrapText="1"/>
    </xf>
    <xf numFmtId="4" fontId="20" fillId="4" borderId="26" xfId="0" applyNumberFormat="1" applyFont="1" applyFill="1" applyBorder="1" applyAlignment="1">
      <alignment vertical="center"/>
    </xf>
    <xf numFmtId="49" fontId="12" fillId="0" borderId="26" xfId="0" applyNumberFormat="1" applyFont="1" applyBorder="1" applyAlignment="1">
      <alignment horizontal="center" vertical="center"/>
    </xf>
    <xf numFmtId="4" fontId="11" fillId="0" borderId="26" xfId="2" applyNumberFormat="1" applyFont="1" applyBorder="1" applyAlignment="1">
      <alignment vertical="center" wrapText="1"/>
    </xf>
    <xf numFmtId="4" fontId="21" fillId="0" borderId="26" xfId="0" applyNumberFormat="1" applyFont="1" applyBorder="1" applyAlignment="1">
      <alignment vertical="center" wrapText="1"/>
    </xf>
    <xf numFmtId="4" fontId="33" fillId="0" borderId="35" xfId="0" applyNumberFormat="1" applyFont="1" applyBorder="1" applyAlignment="1">
      <alignment vertical="center"/>
    </xf>
    <xf numFmtId="4" fontId="32" fillId="4" borderId="21" xfId="0" applyNumberFormat="1" applyFont="1" applyFill="1" applyBorder="1" applyAlignment="1">
      <alignment vertical="center"/>
    </xf>
    <xf numFmtId="4" fontId="14" fillId="4" borderId="21" xfId="0" applyNumberFormat="1" applyFont="1" applyFill="1" applyBorder="1" applyAlignment="1">
      <alignment vertical="center"/>
    </xf>
    <xf numFmtId="4" fontId="13" fillId="4" borderId="21" xfId="0" applyNumberFormat="1" applyFont="1" applyFill="1" applyBorder="1" applyAlignment="1">
      <alignment vertical="center"/>
    </xf>
    <xf numFmtId="0" fontId="14" fillId="0" borderId="26" xfId="0" applyFont="1" applyBorder="1" applyAlignment="1">
      <alignment vertical="center"/>
    </xf>
    <xf numFmtId="4" fontId="11" fillId="0" borderId="8" xfId="0" applyNumberFormat="1" applyFont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11" fillId="0" borderId="35" xfId="0" applyFont="1" applyBorder="1" applyAlignment="1">
      <alignment horizontal="left" vertical="center" wrapText="1"/>
    </xf>
    <xf numFmtId="0" fontId="36" fillId="3" borderId="31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vertical="center"/>
    </xf>
    <xf numFmtId="4" fontId="37" fillId="3" borderId="33" xfId="0" applyNumberFormat="1" applyFont="1" applyFill="1" applyBorder="1" applyAlignment="1">
      <alignment vertical="center"/>
    </xf>
    <xf numFmtId="4" fontId="36" fillId="3" borderId="33" xfId="0" applyNumberFormat="1" applyFont="1" applyFill="1" applyBorder="1" applyAlignment="1">
      <alignment vertical="center"/>
    </xf>
    <xf numFmtId="4" fontId="38" fillId="3" borderId="33" xfId="0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16" xfId="0" applyFont="1" applyFill="1" applyBorder="1" applyAlignment="1">
      <alignment vertical="center"/>
    </xf>
    <xf numFmtId="4" fontId="37" fillId="3" borderId="21" xfId="0" applyNumberFormat="1" applyFont="1" applyFill="1" applyBorder="1" applyAlignment="1">
      <alignment vertical="center"/>
    </xf>
    <xf numFmtId="4" fontId="39" fillId="3" borderId="21" xfId="0" applyNumberFormat="1" applyFont="1" applyFill="1" applyBorder="1" applyAlignment="1">
      <alignment vertical="center"/>
    </xf>
    <xf numFmtId="4" fontId="38" fillId="3" borderId="21" xfId="0" applyNumberFormat="1" applyFont="1" applyFill="1" applyBorder="1" applyAlignment="1">
      <alignment vertical="center"/>
    </xf>
    <xf numFmtId="4" fontId="40" fillId="2" borderId="33" xfId="0" applyNumberFormat="1" applyFont="1" applyFill="1" applyBorder="1" applyAlignment="1">
      <alignment vertical="center" wrapText="1"/>
    </xf>
    <xf numFmtId="4" fontId="22" fillId="2" borderId="33" xfId="0" applyNumberFormat="1" applyFont="1" applyFill="1" applyBorder="1" applyAlignment="1">
      <alignment vertical="center" wrapText="1"/>
    </xf>
    <xf numFmtId="4" fontId="41" fillId="2" borderId="33" xfId="0" applyNumberFormat="1" applyFont="1" applyFill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49" fontId="18" fillId="0" borderId="26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49" fontId="11" fillId="0" borderId="35" xfId="0" applyNumberFormat="1" applyFont="1" applyBorder="1" applyAlignment="1">
      <alignment horizontal="center" vertical="center"/>
    </xf>
    <xf numFmtId="4" fontId="40" fillId="2" borderId="39" xfId="0" applyNumberFormat="1" applyFont="1" applyFill="1" applyBorder="1" applyAlignment="1">
      <alignment vertical="center" wrapText="1"/>
    </xf>
    <xf numFmtId="4" fontId="41" fillId="2" borderId="39" xfId="0" applyNumberFormat="1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3" borderId="42" xfId="0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vertical="center"/>
    </xf>
    <xf numFmtId="4" fontId="37" fillId="3" borderId="26" xfId="0" applyNumberFormat="1" applyFont="1" applyFill="1" applyBorder="1" applyAlignment="1">
      <alignment vertical="center"/>
    </xf>
    <xf numFmtId="4" fontId="36" fillId="3" borderId="26" xfId="0" applyNumberFormat="1" applyFont="1" applyFill="1" applyBorder="1" applyAlignment="1">
      <alignment vertical="center"/>
    </xf>
    <xf numFmtId="4" fontId="38" fillId="3" borderId="26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43" fillId="2" borderId="39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 wrapText="1"/>
    </xf>
    <xf numFmtId="4" fontId="4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4" fillId="0" borderId="43" xfId="0" applyNumberFormat="1" applyFont="1" applyBorder="1" applyAlignment="1">
      <alignment horizontal="center" vertical="center" wrapText="1"/>
    </xf>
    <xf numFmtId="4" fontId="14" fillId="0" borderId="44" xfId="0" applyNumberFormat="1" applyFont="1" applyBorder="1" applyAlignment="1">
      <alignment horizontal="center" vertical="center" wrapText="1"/>
    </xf>
    <xf numFmtId="4" fontId="29" fillId="0" borderId="33" xfId="0" applyNumberFormat="1" applyFont="1" applyBorder="1" applyAlignment="1">
      <alignment horizontal="right" vertical="center"/>
    </xf>
    <xf numFmtId="4" fontId="2" fillId="0" borderId="33" xfId="0" applyNumberFormat="1" applyFont="1" applyBorder="1" applyAlignment="1">
      <alignment horizontal="right" vertical="center"/>
    </xf>
    <xf numFmtId="4" fontId="4" fillId="0" borderId="33" xfId="0" applyNumberFormat="1" applyFont="1" applyBorder="1" applyAlignment="1">
      <alignment horizontal="right" vertical="center"/>
    </xf>
    <xf numFmtId="4" fontId="30" fillId="0" borderId="26" xfId="0" applyNumberFormat="1" applyFont="1" applyBorder="1" applyAlignment="1">
      <alignment vertical="center"/>
    </xf>
    <xf numFmtId="4" fontId="4" fillId="0" borderId="26" xfId="0" applyNumberFormat="1" applyFont="1" applyBorder="1" applyAlignment="1">
      <alignment horizontal="right" vertical="center"/>
    </xf>
    <xf numFmtId="4" fontId="31" fillId="0" borderId="26" xfId="0" applyNumberFormat="1" applyFont="1" applyBorder="1" applyAlignment="1">
      <alignment vertical="center"/>
    </xf>
    <xf numFmtId="4" fontId="9" fillId="0" borderId="26" xfId="0" applyNumberFormat="1" applyFont="1" applyBorder="1" applyAlignment="1">
      <alignment vertical="center"/>
    </xf>
    <xf numFmtId="4" fontId="5" fillId="0" borderId="26" xfId="0" applyNumberFormat="1" applyFont="1" applyBorder="1" applyAlignment="1">
      <alignment vertical="center"/>
    </xf>
    <xf numFmtId="4" fontId="32" fillId="0" borderId="26" xfId="0" applyNumberFormat="1" applyFont="1" applyBorder="1" applyAlignment="1">
      <alignment vertical="center"/>
    </xf>
    <xf numFmtId="4" fontId="14" fillId="0" borderId="26" xfId="0" applyNumberFormat="1" applyFont="1" applyBorder="1" applyAlignment="1">
      <alignment vertical="center"/>
    </xf>
    <xf numFmtId="4" fontId="29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4" fontId="30" fillId="0" borderId="35" xfId="0" applyNumberFormat="1" applyFont="1" applyBorder="1" applyAlignment="1">
      <alignment vertical="center"/>
    </xf>
    <xf numFmtId="4" fontId="4" fillId="0" borderId="35" xfId="0" applyNumberFormat="1" applyFont="1" applyBorder="1" applyAlignment="1">
      <alignment horizontal="right" vertical="center"/>
    </xf>
    <xf numFmtId="49" fontId="46" fillId="0" borderId="51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right" vertical="center" wrapText="1"/>
    </xf>
    <xf numFmtId="0" fontId="9" fillId="0" borderId="47" xfId="0" applyFont="1" applyBorder="1" applyAlignment="1">
      <alignment horizontal="right" vertical="center" wrapText="1"/>
    </xf>
    <xf numFmtId="0" fontId="4" fillId="0" borderId="47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" fontId="11" fillId="0" borderId="21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4" fontId="24" fillId="0" borderId="0" xfId="0" applyNumberFormat="1" applyFont="1" applyAlignment="1">
      <alignment vertical="center"/>
    </xf>
    <xf numFmtId="4" fontId="27" fillId="0" borderId="26" xfId="0" applyNumberFormat="1" applyFont="1" applyBorder="1" applyAlignment="1">
      <alignment vertical="center" wrapText="1"/>
    </xf>
    <xf numFmtId="4" fontId="44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4" fontId="44" fillId="0" borderId="0" xfId="0" applyNumberFormat="1" applyFont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4" fontId="19" fillId="0" borderId="14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" fontId="11" fillId="0" borderId="14" xfId="2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4" fontId="11" fillId="0" borderId="14" xfId="1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35" fillId="0" borderId="0" xfId="0" applyNumberFormat="1" applyFont="1" applyAlignment="1">
      <alignment vertical="center"/>
    </xf>
    <xf numFmtId="4" fontId="26" fillId="0" borderId="0" xfId="0" applyNumberFormat="1" applyFont="1" applyAlignment="1">
      <alignment horizontal="center" vertical="center" wrapText="1"/>
    </xf>
    <xf numFmtId="4" fontId="44" fillId="0" borderId="49" xfId="0" applyNumberFormat="1" applyFont="1" applyBorder="1" applyAlignment="1">
      <alignment horizontal="center" vertical="center" wrapText="1"/>
    </xf>
    <xf numFmtId="4" fontId="26" fillId="0" borderId="50" xfId="0" applyNumberFormat="1" applyFont="1" applyBorder="1" applyAlignment="1">
      <alignment horizontal="center" vertical="center" wrapText="1"/>
    </xf>
    <xf numFmtId="4" fontId="46" fillId="0" borderId="50" xfId="0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/>
    </xf>
    <xf numFmtId="49" fontId="18" fillId="0" borderId="26" xfId="0" applyNumberFormat="1" applyFont="1" applyBorder="1" applyAlignment="1">
      <alignment horizontal="center" vertical="center" wrapText="1"/>
    </xf>
    <xf numFmtId="49" fontId="33" fillId="0" borderId="26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4" fontId="12" fillId="0" borderId="14" xfId="0" applyNumberFormat="1" applyFont="1" applyBorder="1" applyAlignment="1">
      <alignment horizontal="right" vertical="center"/>
    </xf>
    <xf numFmtId="4" fontId="16" fillId="0" borderId="14" xfId="0" applyNumberFormat="1" applyFont="1" applyBorder="1" applyAlignment="1">
      <alignment vertical="center"/>
    </xf>
    <xf numFmtId="4" fontId="12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1" fillId="0" borderId="19" xfId="0" applyFont="1" applyBorder="1" applyAlignment="1">
      <alignment vertical="center" wrapText="1"/>
    </xf>
    <xf numFmtId="4" fontId="15" fillId="0" borderId="26" xfId="0" applyNumberFormat="1" applyFont="1" applyBorder="1" applyAlignment="1">
      <alignment vertical="center" wrapText="1"/>
    </xf>
    <xf numFmtId="4" fontId="0" fillId="0" borderId="26" xfId="0" applyNumberFormat="1" applyBorder="1" applyAlignment="1">
      <alignment vertical="center"/>
    </xf>
    <xf numFmtId="4" fontId="18" fillId="0" borderId="26" xfId="0" applyNumberFormat="1" applyFont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47" xfId="0" applyBorder="1" applyAlignment="1">
      <alignment horizontal="right" vertical="center" wrapText="1"/>
    </xf>
    <xf numFmtId="0" fontId="0" fillId="0" borderId="48" xfId="0" applyBorder="1" applyAlignment="1">
      <alignment horizontal="right" vertical="center" wrapText="1"/>
    </xf>
    <xf numFmtId="4" fontId="0" fillId="0" borderId="35" xfId="0" applyNumberFormat="1" applyBorder="1" applyAlignment="1">
      <alignment vertical="center"/>
    </xf>
    <xf numFmtId="49" fontId="11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1" fillId="0" borderId="26" xfId="1" applyNumberFormat="1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4" fillId="4" borderId="15" xfId="0" applyFont="1" applyFill="1" applyBorder="1" applyAlignment="1">
      <alignment horizontal="left" vertical="top"/>
    </xf>
    <xf numFmtId="0" fontId="14" fillId="4" borderId="16" xfId="0" applyFont="1" applyFill="1" applyBorder="1" applyAlignment="1">
      <alignment horizontal="left" vertical="top"/>
    </xf>
    <xf numFmtId="0" fontId="14" fillId="4" borderId="9" xfId="0" applyFont="1" applyFill="1" applyBorder="1" applyAlignment="1">
      <alignment horizontal="left" vertical="top"/>
    </xf>
    <xf numFmtId="0" fontId="14" fillId="4" borderId="24" xfId="0" applyFont="1" applyFill="1" applyBorder="1" applyAlignment="1">
      <alignment horizontal="right" vertical="top"/>
    </xf>
    <xf numFmtId="0" fontId="14" fillId="4" borderId="2" xfId="0" applyFont="1" applyFill="1" applyBorder="1" applyAlignment="1">
      <alignment horizontal="right" vertical="top"/>
    </xf>
    <xf numFmtId="0" fontId="14" fillId="4" borderId="23" xfId="0" applyFont="1" applyFill="1" applyBorder="1" applyAlignment="1">
      <alignment horizontal="right" vertical="top"/>
    </xf>
    <xf numFmtId="49" fontId="18" fillId="0" borderId="19" xfId="0" applyNumberFormat="1" applyFont="1" applyBorder="1" applyAlignment="1">
      <alignment horizontal="center" vertical="center"/>
    </xf>
    <xf numFmtId="49" fontId="18" fillId="0" borderId="20" xfId="0" applyNumberFormat="1" applyFont="1" applyBorder="1" applyAlignment="1">
      <alignment horizontal="center" vertical="center"/>
    </xf>
    <xf numFmtId="49" fontId="18" fillId="0" borderId="21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vertical="center"/>
    </xf>
    <xf numFmtId="49" fontId="11" fillId="0" borderId="20" xfId="0" applyNumberFormat="1" applyFont="1" applyBorder="1" applyAlignment="1">
      <alignment vertical="center"/>
    </xf>
    <xf numFmtId="49" fontId="11" fillId="0" borderId="21" xfId="0" applyNumberFormat="1" applyFont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4" borderId="36" xfId="0" applyFill="1" applyBorder="1" applyAlignment="1">
      <alignment vertical="center"/>
    </xf>
    <xf numFmtId="0" fontId="14" fillId="4" borderId="15" xfId="0" applyFont="1" applyFill="1" applyBorder="1" applyAlignment="1">
      <alignment vertical="top"/>
    </xf>
    <xf numFmtId="0" fontId="14" fillId="4" borderId="16" xfId="0" applyFont="1" applyFill="1" applyBorder="1" applyAlignment="1">
      <alignment vertical="top"/>
    </xf>
    <xf numFmtId="0" fontId="14" fillId="4" borderId="9" xfId="0" applyFont="1" applyFill="1" applyBorder="1" applyAlignment="1">
      <alignment vertical="top"/>
    </xf>
    <xf numFmtId="4" fontId="32" fillId="0" borderId="39" xfId="0" applyNumberFormat="1" applyFont="1" applyBorder="1" applyAlignment="1">
      <alignment horizontal="center" vertical="center" wrapText="1"/>
    </xf>
    <xf numFmtId="4" fontId="32" fillId="0" borderId="4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 wrapText="1"/>
    </xf>
    <xf numFmtId="0" fontId="22" fillId="2" borderId="7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right" vertical="top"/>
    </xf>
    <xf numFmtId="49" fontId="11" fillId="0" borderId="26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49" fontId="11" fillId="0" borderId="19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0" fontId="14" fillId="4" borderId="15" xfId="0" applyFont="1" applyFill="1" applyBorder="1" applyAlignment="1">
      <alignment vertical="top" wrapText="1"/>
    </xf>
    <xf numFmtId="0" fontId="14" fillId="4" borderId="16" xfId="0" applyFont="1" applyFill="1" applyBorder="1" applyAlignment="1">
      <alignment vertical="top" wrapText="1"/>
    </xf>
    <xf numFmtId="0" fontId="14" fillId="4" borderId="9" xfId="0" applyFont="1" applyFill="1" applyBorder="1" applyAlignment="1">
      <alignment vertical="top" wrapText="1"/>
    </xf>
    <xf numFmtId="0" fontId="14" fillId="4" borderId="18" xfId="0" applyFont="1" applyFill="1" applyBorder="1" applyAlignment="1">
      <alignment vertical="top"/>
    </xf>
    <xf numFmtId="0" fontId="9" fillId="0" borderId="8" xfId="0" applyFont="1" applyBorder="1" applyAlignment="1">
      <alignment horizontal="left" vertical="center" wrapText="1"/>
    </xf>
    <xf numFmtId="0" fontId="14" fillId="4" borderId="24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/>
    </xf>
    <xf numFmtId="0" fontId="14" fillId="4" borderId="23" xfId="0" applyFont="1" applyFill="1" applyBorder="1" applyAlignment="1">
      <alignment horizontal="center" vertical="top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4" fillId="2" borderId="39" xfId="0" applyFont="1" applyFill="1" applyBorder="1" applyAlignment="1">
      <alignment vertical="center"/>
    </xf>
    <xf numFmtId="0" fontId="24" fillId="2" borderId="40" xfId="0" applyFont="1" applyFill="1" applyBorder="1" applyAlignment="1">
      <alignment vertical="center"/>
    </xf>
    <xf numFmtId="0" fontId="2" fillId="3" borderId="29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36" fillId="3" borderId="31" xfId="0" applyFont="1" applyFill="1" applyBorder="1" applyAlignment="1">
      <alignment horizontal="center" vertical="top"/>
    </xf>
    <xf numFmtId="0" fontId="36" fillId="3" borderId="42" xfId="0" applyFont="1" applyFill="1" applyBorder="1" applyAlignment="1">
      <alignment horizontal="center" vertical="top"/>
    </xf>
    <xf numFmtId="0" fontId="42" fillId="3" borderId="27" xfId="0" applyFont="1" applyFill="1" applyBorder="1" applyAlignment="1">
      <alignment vertical="center"/>
    </xf>
    <xf numFmtId="0" fontId="42" fillId="3" borderId="32" xfId="0" applyFont="1" applyFill="1" applyBorder="1" applyAlignment="1">
      <alignment vertical="center"/>
    </xf>
    <xf numFmtId="0" fontId="42" fillId="3" borderId="37" xfId="0" applyFont="1" applyFill="1" applyBorder="1" applyAlignment="1">
      <alignment vertical="center"/>
    </xf>
    <xf numFmtId="4" fontId="14" fillId="0" borderId="41" xfId="0" applyNumberFormat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49" fontId="11" fillId="0" borderId="26" xfId="0" quotePrefix="1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vertical="center" wrapText="1"/>
    </xf>
    <xf numFmtId="49" fontId="11" fillId="0" borderId="35" xfId="0" applyNumberFormat="1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42" fillId="3" borderId="13" xfId="0" applyFont="1" applyFill="1" applyBorder="1" applyAlignment="1">
      <alignment vertical="center"/>
    </xf>
    <xf numFmtId="0" fontId="42" fillId="3" borderId="34" xfId="0" applyFont="1" applyFill="1" applyBorder="1" applyAlignment="1">
      <alignment vertical="center"/>
    </xf>
    <xf numFmtId="0" fontId="42" fillId="3" borderId="30" xfId="0" applyFont="1" applyFill="1" applyBorder="1" applyAlignment="1">
      <alignment vertical="center"/>
    </xf>
    <xf numFmtId="4" fontId="11" fillId="0" borderId="26" xfId="0" applyNumberFormat="1" applyFont="1" applyBorder="1" applyAlignment="1">
      <alignment vertical="center" wrapText="1"/>
    </xf>
    <xf numFmtId="4" fontId="14" fillId="0" borderId="39" xfId="0" applyNumberFormat="1" applyFont="1" applyBorder="1" applyAlignment="1">
      <alignment horizontal="center" vertical="center" wrapText="1"/>
    </xf>
    <xf numFmtId="4" fontId="14" fillId="0" borderId="46" xfId="0" applyNumberFormat="1" applyFont="1" applyBorder="1" applyAlignment="1">
      <alignment horizontal="center" vertical="center" wrapText="1"/>
    </xf>
    <xf numFmtId="4" fontId="7" fillId="0" borderId="39" xfId="0" applyNumberFormat="1" applyFont="1" applyBorder="1" applyAlignment="1">
      <alignment horizontal="center" vertical="center" wrapText="1"/>
    </xf>
    <xf numFmtId="4" fontId="7" fillId="0" borderId="46" xfId="0" applyNumberFormat="1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4" fontId="14" fillId="0" borderId="40" xfId="0" applyNumberFormat="1" applyFont="1" applyBorder="1" applyAlignment="1">
      <alignment horizontal="center" vertical="center" wrapText="1"/>
    </xf>
    <xf numFmtId="4" fontId="14" fillId="0" borderId="45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vertical="center" wrapText="1"/>
    </xf>
    <xf numFmtId="49" fontId="11" fillId="0" borderId="20" xfId="0" applyNumberFormat="1" applyFont="1" applyBorder="1" applyAlignment="1">
      <alignment vertical="center" wrapText="1"/>
    </xf>
    <xf numFmtId="49" fontId="11" fillId="0" borderId="21" xfId="0" applyNumberFormat="1" applyFont="1" applyBorder="1" applyAlignment="1">
      <alignment vertical="center" wrapText="1"/>
    </xf>
    <xf numFmtId="0" fontId="28" fillId="3" borderId="33" xfId="0" applyFont="1" applyFill="1" applyBorder="1" applyAlignment="1">
      <alignment vertical="center"/>
    </xf>
    <xf numFmtId="0" fontId="28" fillId="3" borderId="11" xfId="0" applyFont="1" applyFill="1" applyBorder="1" applyAlignment="1">
      <alignment vertical="center"/>
    </xf>
    <xf numFmtId="0" fontId="24" fillId="2" borderId="33" xfId="0" applyFont="1" applyFill="1" applyBorder="1" applyAlignment="1">
      <alignment vertical="center"/>
    </xf>
    <xf numFmtId="0" fontId="24" fillId="2" borderId="11" xfId="0" applyFont="1" applyFill="1" applyBorder="1" applyAlignment="1">
      <alignment vertical="center"/>
    </xf>
    <xf numFmtId="0" fontId="28" fillId="3" borderId="21" xfId="0" applyFont="1" applyFill="1" applyBorder="1" applyAlignment="1">
      <alignment vertical="center"/>
    </xf>
    <xf numFmtId="0" fontId="28" fillId="3" borderId="25" xfId="0" applyFont="1" applyFill="1" applyBorder="1" applyAlignment="1">
      <alignment vertical="center"/>
    </xf>
    <xf numFmtId="0" fontId="22" fillId="2" borderId="38" xfId="0" applyFont="1" applyFill="1" applyBorder="1" applyAlignment="1">
      <alignment vertical="center" wrapText="1"/>
    </xf>
    <xf numFmtId="0" fontId="22" fillId="2" borderId="33" xfId="0" applyFont="1" applyFill="1" applyBorder="1" applyAlignment="1">
      <alignment vertical="center" wrapText="1"/>
    </xf>
  </cellXfs>
  <cellStyles count="3">
    <cellStyle name="Normalny" xfId="0" builtinId="0"/>
    <cellStyle name="Normalny 2 2" xfId="1" xr:uid="{D209F56E-610F-4E0D-B9A8-C71182EC2350}"/>
    <cellStyle name="Normalny 3" xfId="2" xr:uid="{081ED7E8-0CAD-448F-87BE-AB47CC18EC97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753A5-EC31-4DAE-BDD6-571AC0E7DAD8}">
  <dimension ref="A1:K239"/>
  <sheetViews>
    <sheetView tabSelected="1" zoomScale="85" zoomScaleNormal="85" workbookViewId="0">
      <pane xSplit="2" ySplit="9" topLeftCell="C10" activePane="bottomRight" state="frozen"/>
      <selection pane="topRight" activeCell="E1" sqref="E1"/>
      <selection pane="bottomLeft" activeCell="A7" sqref="A7"/>
      <selection pane="bottomRight" activeCell="A3" sqref="A3:J3"/>
    </sheetView>
  </sheetViews>
  <sheetFormatPr defaultColWidth="9.109375" defaultRowHeight="13.2" x14ac:dyDescent="0.25"/>
  <cols>
    <col min="1" max="1" width="6.33203125" style="167" customWidth="1"/>
    <col min="2" max="2" width="36.77734375" style="167" customWidth="1"/>
    <col min="3" max="3" width="18.6640625" style="43" customWidth="1"/>
    <col min="4" max="4" width="18.6640625" style="168" customWidth="1"/>
    <col min="5" max="5" width="18.6640625" style="6" customWidth="1"/>
    <col min="6" max="6" width="18.6640625" style="3" customWidth="1"/>
    <col min="7" max="7" width="60.33203125" style="169" customWidth="1"/>
    <col min="8" max="8" width="12.77734375" style="168" customWidth="1"/>
    <col min="9" max="9" width="16.6640625" style="169" customWidth="1"/>
    <col min="10" max="10" width="15" style="170" customWidth="1"/>
    <col min="11" max="11" width="13" style="169" customWidth="1"/>
    <col min="12" max="13" width="9.109375" style="169" customWidth="1"/>
    <col min="14" max="15" width="17.6640625" style="169" customWidth="1"/>
    <col min="16" max="189" width="9.109375" style="169"/>
    <col min="190" max="190" width="6.33203125" style="169" customWidth="1"/>
    <col min="191" max="191" width="14.33203125" style="169" customWidth="1"/>
    <col min="192" max="192" width="29.6640625" style="169" customWidth="1"/>
    <col min="193" max="193" width="38.5546875" style="169" customWidth="1"/>
    <col min="194" max="250" width="0" style="169" hidden="1" customWidth="1"/>
    <col min="251" max="253" width="17.33203125" style="169" customWidth="1"/>
    <col min="254" max="254" width="14.5546875" style="169" customWidth="1"/>
    <col min="255" max="255" width="13.33203125" style="169" customWidth="1"/>
    <col min="256" max="256" width="15.33203125" style="169" customWidth="1"/>
    <col min="257" max="257" width="14.88671875" style="169" customWidth="1"/>
    <col min="258" max="258" width="15.6640625" style="169" customWidth="1"/>
    <col min="259" max="259" width="15.88671875" style="169" customWidth="1"/>
    <col min="260" max="260" width="11.109375" style="169" customWidth="1"/>
    <col min="261" max="271" width="0" style="169" hidden="1" customWidth="1"/>
    <col min="272" max="445" width="9.109375" style="169"/>
    <col min="446" max="446" width="6.33203125" style="169" customWidth="1"/>
    <col min="447" max="447" width="14.33203125" style="169" customWidth="1"/>
    <col min="448" max="448" width="29.6640625" style="169" customWidth="1"/>
    <col min="449" max="449" width="38.5546875" style="169" customWidth="1"/>
    <col min="450" max="506" width="0" style="169" hidden="1" customWidth="1"/>
    <col min="507" max="509" width="17.33203125" style="169" customWidth="1"/>
    <col min="510" max="510" width="14.5546875" style="169" customWidth="1"/>
    <col min="511" max="511" width="13.33203125" style="169" customWidth="1"/>
    <col min="512" max="512" width="15.33203125" style="169" customWidth="1"/>
    <col min="513" max="513" width="14.88671875" style="169" customWidth="1"/>
    <col min="514" max="514" width="15.6640625" style="169" customWidth="1"/>
    <col min="515" max="515" width="15.88671875" style="169" customWidth="1"/>
    <col min="516" max="516" width="11.109375" style="169" customWidth="1"/>
    <col min="517" max="527" width="0" style="169" hidden="1" customWidth="1"/>
    <col min="528" max="701" width="9.109375" style="169"/>
    <col min="702" max="702" width="6.33203125" style="169" customWidth="1"/>
    <col min="703" max="703" width="14.33203125" style="169" customWidth="1"/>
    <col min="704" max="704" width="29.6640625" style="169" customWidth="1"/>
    <col min="705" max="705" width="38.5546875" style="169" customWidth="1"/>
    <col min="706" max="762" width="0" style="169" hidden="1" customWidth="1"/>
    <col min="763" max="765" width="17.33203125" style="169" customWidth="1"/>
    <col min="766" max="766" width="14.5546875" style="169" customWidth="1"/>
    <col min="767" max="767" width="13.33203125" style="169" customWidth="1"/>
    <col min="768" max="768" width="15.33203125" style="169" customWidth="1"/>
    <col min="769" max="769" width="14.88671875" style="169" customWidth="1"/>
    <col min="770" max="770" width="15.6640625" style="169" customWidth="1"/>
    <col min="771" max="771" width="15.88671875" style="169" customWidth="1"/>
    <col min="772" max="772" width="11.109375" style="169" customWidth="1"/>
    <col min="773" max="783" width="0" style="169" hidden="1" customWidth="1"/>
    <col min="784" max="957" width="9.109375" style="169"/>
    <col min="958" max="958" width="6.33203125" style="169" customWidth="1"/>
    <col min="959" max="959" width="14.33203125" style="169" customWidth="1"/>
    <col min="960" max="960" width="29.6640625" style="169" customWidth="1"/>
    <col min="961" max="961" width="38.5546875" style="169" customWidth="1"/>
    <col min="962" max="1018" width="0" style="169" hidden="1" customWidth="1"/>
    <col min="1019" max="1021" width="17.33203125" style="169" customWidth="1"/>
    <col min="1022" max="1022" width="14.5546875" style="169" customWidth="1"/>
    <col min="1023" max="1023" width="13.33203125" style="169" customWidth="1"/>
    <col min="1024" max="1024" width="15.33203125" style="169" customWidth="1"/>
    <col min="1025" max="1025" width="14.88671875" style="169" customWidth="1"/>
    <col min="1026" max="1026" width="15.6640625" style="169" customWidth="1"/>
    <col min="1027" max="1027" width="15.88671875" style="169" customWidth="1"/>
    <col min="1028" max="1028" width="11.109375" style="169" customWidth="1"/>
    <col min="1029" max="1039" width="0" style="169" hidden="1" customWidth="1"/>
    <col min="1040" max="1213" width="9.109375" style="169"/>
    <col min="1214" max="1214" width="6.33203125" style="169" customWidth="1"/>
    <col min="1215" max="1215" width="14.33203125" style="169" customWidth="1"/>
    <col min="1216" max="1216" width="29.6640625" style="169" customWidth="1"/>
    <col min="1217" max="1217" width="38.5546875" style="169" customWidth="1"/>
    <col min="1218" max="1274" width="0" style="169" hidden="1" customWidth="1"/>
    <col min="1275" max="1277" width="17.33203125" style="169" customWidth="1"/>
    <col min="1278" max="1278" width="14.5546875" style="169" customWidth="1"/>
    <col min="1279" max="1279" width="13.33203125" style="169" customWidth="1"/>
    <col min="1280" max="1280" width="15.33203125" style="169" customWidth="1"/>
    <col min="1281" max="1281" width="14.88671875" style="169" customWidth="1"/>
    <col min="1282" max="1282" width="15.6640625" style="169" customWidth="1"/>
    <col min="1283" max="1283" width="15.88671875" style="169" customWidth="1"/>
    <col min="1284" max="1284" width="11.109375" style="169" customWidth="1"/>
    <col min="1285" max="1295" width="0" style="169" hidden="1" customWidth="1"/>
    <col min="1296" max="1469" width="9.109375" style="169"/>
    <col min="1470" max="1470" width="6.33203125" style="169" customWidth="1"/>
    <col min="1471" max="1471" width="14.33203125" style="169" customWidth="1"/>
    <col min="1472" max="1472" width="29.6640625" style="169" customWidth="1"/>
    <col min="1473" max="1473" width="38.5546875" style="169" customWidth="1"/>
    <col min="1474" max="1530" width="0" style="169" hidden="1" customWidth="1"/>
    <col min="1531" max="1533" width="17.33203125" style="169" customWidth="1"/>
    <col min="1534" max="1534" width="14.5546875" style="169" customWidth="1"/>
    <col min="1535" max="1535" width="13.33203125" style="169" customWidth="1"/>
    <col min="1536" max="1536" width="15.33203125" style="169" customWidth="1"/>
    <col min="1537" max="1537" width="14.88671875" style="169" customWidth="1"/>
    <col min="1538" max="1538" width="15.6640625" style="169" customWidth="1"/>
    <col min="1539" max="1539" width="15.88671875" style="169" customWidth="1"/>
    <col min="1540" max="1540" width="11.109375" style="169" customWidth="1"/>
    <col min="1541" max="1551" width="0" style="169" hidden="1" customWidth="1"/>
    <col min="1552" max="1725" width="9.109375" style="169"/>
    <col min="1726" max="1726" width="6.33203125" style="169" customWidth="1"/>
    <col min="1727" max="1727" width="14.33203125" style="169" customWidth="1"/>
    <col min="1728" max="1728" width="29.6640625" style="169" customWidth="1"/>
    <col min="1729" max="1729" width="38.5546875" style="169" customWidth="1"/>
    <col min="1730" max="1786" width="0" style="169" hidden="1" customWidth="1"/>
    <col min="1787" max="1789" width="17.33203125" style="169" customWidth="1"/>
    <col min="1790" max="1790" width="14.5546875" style="169" customWidth="1"/>
    <col min="1791" max="1791" width="13.33203125" style="169" customWidth="1"/>
    <col min="1792" max="1792" width="15.33203125" style="169" customWidth="1"/>
    <col min="1793" max="1793" width="14.88671875" style="169" customWidth="1"/>
    <col min="1794" max="1794" width="15.6640625" style="169" customWidth="1"/>
    <col min="1795" max="1795" width="15.88671875" style="169" customWidth="1"/>
    <col min="1796" max="1796" width="11.109375" style="169" customWidth="1"/>
    <col min="1797" max="1807" width="0" style="169" hidden="1" customWidth="1"/>
    <col min="1808" max="1981" width="9.109375" style="169"/>
    <col min="1982" max="1982" width="6.33203125" style="169" customWidth="1"/>
    <col min="1983" max="1983" width="14.33203125" style="169" customWidth="1"/>
    <col min="1984" max="1984" width="29.6640625" style="169" customWidth="1"/>
    <col min="1985" max="1985" width="38.5546875" style="169" customWidth="1"/>
    <col min="1986" max="2042" width="0" style="169" hidden="1" customWidth="1"/>
    <col min="2043" max="2045" width="17.33203125" style="169" customWidth="1"/>
    <col min="2046" max="2046" width="14.5546875" style="169" customWidth="1"/>
    <col min="2047" max="2047" width="13.33203125" style="169" customWidth="1"/>
    <col min="2048" max="2048" width="15.33203125" style="169" customWidth="1"/>
    <col min="2049" max="2049" width="14.88671875" style="169" customWidth="1"/>
    <col min="2050" max="2050" width="15.6640625" style="169" customWidth="1"/>
    <col min="2051" max="2051" width="15.88671875" style="169" customWidth="1"/>
    <col min="2052" max="2052" width="11.109375" style="169" customWidth="1"/>
    <col min="2053" max="2063" width="0" style="169" hidden="1" customWidth="1"/>
    <col min="2064" max="2237" width="9.109375" style="169"/>
    <col min="2238" max="2238" width="6.33203125" style="169" customWidth="1"/>
    <col min="2239" max="2239" width="14.33203125" style="169" customWidth="1"/>
    <col min="2240" max="2240" width="29.6640625" style="169" customWidth="1"/>
    <col min="2241" max="2241" width="38.5546875" style="169" customWidth="1"/>
    <col min="2242" max="2298" width="0" style="169" hidden="1" customWidth="1"/>
    <col min="2299" max="2301" width="17.33203125" style="169" customWidth="1"/>
    <col min="2302" max="2302" width="14.5546875" style="169" customWidth="1"/>
    <col min="2303" max="2303" width="13.33203125" style="169" customWidth="1"/>
    <col min="2304" max="2304" width="15.33203125" style="169" customWidth="1"/>
    <col min="2305" max="2305" width="14.88671875" style="169" customWidth="1"/>
    <col min="2306" max="2306" width="15.6640625" style="169" customWidth="1"/>
    <col min="2307" max="2307" width="15.88671875" style="169" customWidth="1"/>
    <col min="2308" max="2308" width="11.109375" style="169" customWidth="1"/>
    <col min="2309" max="2319" width="0" style="169" hidden="1" customWidth="1"/>
    <col min="2320" max="2493" width="9.109375" style="169"/>
    <col min="2494" max="2494" width="6.33203125" style="169" customWidth="1"/>
    <col min="2495" max="2495" width="14.33203125" style="169" customWidth="1"/>
    <col min="2496" max="2496" width="29.6640625" style="169" customWidth="1"/>
    <col min="2497" max="2497" width="38.5546875" style="169" customWidth="1"/>
    <col min="2498" max="2554" width="0" style="169" hidden="1" customWidth="1"/>
    <col min="2555" max="2557" width="17.33203125" style="169" customWidth="1"/>
    <col min="2558" max="2558" width="14.5546875" style="169" customWidth="1"/>
    <col min="2559" max="2559" width="13.33203125" style="169" customWidth="1"/>
    <col min="2560" max="2560" width="15.33203125" style="169" customWidth="1"/>
    <col min="2561" max="2561" width="14.88671875" style="169" customWidth="1"/>
    <col min="2562" max="2562" width="15.6640625" style="169" customWidth="1"/>
    <col min="2563" max="2563" width="15.88671875" style="169" customWidth="1"/>
    <col min="2564" max="2564" width="11.109375" style="169" customWidth="1"/>
    <col min="2565" max="2575" width="0" style="169" hidden="1" customWidth="1"/>
    <col min="2576" max="2749" width="9.109375" style="169"/>
    <col min="2750" max="2750" width="6.33203125" style="169" customWidth="1"/>
    <col min="2751" max="2751" width="14.33203125" style="169" customWidth="1"/>
    <col min="2752" max="2752" width="29.6640625" style="169" customWidth="1"/>
    <col min="2753" max="2753" width="38.5546875" style="169" customWidth="1"/>
    <col min="2754" max="2810" width="0" style="169" hidden="1" customWidth="1"/>
    <col min="2811" max="2813" width="17.33203125" style="169" customWidth="1"/>
    <col min="2814" max="2814" width="14.5546875" style="169" customWidth="1"/>
    <col min="2815" max="2815" width="13.33203125" style="169" customWidth="1"/>
    <col min="2816" max="2816" width="15.33203125" style="169" customWidth="1"/>
    <col min="2817" max="2817" width="14.88671875" style="169" customWidth="1"/>
    <col min="2818" max="2818" width="15.6640625" style="169" customWidth="1"/>
    <col min="2819" max="2819" width="15.88671875" style="169" customWidth="1"/>
    <col min="2820" max="2820" width="11.109375" style="169" customWidth="1"/>
    <col min="2821" max="2831" width="0" style="169" hidden="1" customWidth="1"/>
    <col min="2832" max="3005" width="9.109375" style="169"/>
    <col min="3006" max="3006" width="6.33203125" style="169" customWidth="1"/>
    <col min="3007" max="3007" width="14.33203125" style="169" customWidth="1"/>
    <col min="3008" max="3008" width="29.6640625" style="169" customWidth="1"/>
    <col min="3009" max="3009" width="38.5546875" style="169" customWidth="1"/>
    <col min="3010" max="3066" width="0" style="169" hidden="1" customWidth="1"/>
    <col min="3067" max="3069" width="17.33203125" style="169" customWidth="1"/>
    <col min="3070" max="3070" width="14.5546875" style="169" customWidth="1"/>
    <col min="3071" max="3071" width="13.33203125" style="169" customWidth="1"/>
    <col min="3072" max="3072" width="15.33203125" style="169" customWidth="1"/>
    <col min="3073" max="3073" width="14.88671875" style="169" customWidth="1"/>
    <col min="3074" max="3074" width="15.6640625" style="169" customWidth="1"/>
    <col min="3075" max="3075" width="15.88671875" style="169" customWidth="1"/>
    <col min="3076" max="3076" width="11.109375" style="169" customWidth="1"/>
    <col min="3077" max="3087" width="0" style="169" hidden="1" customWidth="1"/>
    <col min="3088" max="3261" width="9.109375" style="169"/>
    <col min="3262" max="3262" width="6.33203125" style="169" customWidth="1"/>
    <col min="3263" max="3263" width="14.33203125" style="169" customWidth="1"/>
    <col min="3264" max="3264" width="29.6640625" style="169" customWidth="1"/>
    <col min="3265" max="3265" width="38.5546875" style="169" customWidth="1"/>
    <col min="3266" max="3322" width="0" style="169" hidden="1" customWidth="1"/>
    <col min="3323" max="3325" width="17.33203125" style="169" customWidth="1"/>
    <col min="3326" max="3326" width="14.5546875" style="169" customWidth="1"/>
    <col min="3327" max="3327" width="13.33203125" style="169" customWidth="1"/>
    <col min="3328" max="3328" width="15.33203125" style="169" customWidth="1"/>
    <col min="3329" max="3329" width="14.88671875" style="169" customWidth="1"/>
    <col min="3330" max="3330" width="15.6640625" style="169" customWidth="1"/>
    <col min="3331" max="3331" width="15.88671875" style="169" customWidth="1"/>
    <col min="3332" max="3332" width="11.109375" style="169" customWidth="1"/>
    <col min="3333" max="3343" width="0" style="169" hidden="1" customWidth="1"/>
    <col min="3344" max="3517" width="9.109375" style="169"/>
    <col min="3518" max="3518" width="6.33203125" style="169" customWidth="1"/>
    <col min="3519" max="3519" width="14.33203125" style="169" customWidth="1"/>
    <col min="3520" max="3520" width="29.6640625" style="169" customWidth="1"/>
    <col min="3521" max="3521" width="38.5546875" style="169" customWidth="1"/>
    <col min="3522" max="3578" width="0" style="169" hidden="1" customWidth="1"/>
    <col min="3579" max="3581" width="17.33203125" style="169" customWidth="1"/>
    <col min="3582" max="3582" width="14.5546875" style="169" customWidth="1"/>
    <col min="3583" max="3583" width="13.33203125" style="169" customWidth="1"/>
    <col min="3584" max="3584" width="15.33203125" style="169" customWidth="1"/>
    <col min="3585" max="3585" width="14.88671875" style="169" customWidth="1"/>
    <col min="3586" max="3586" width="15.6640625" style="169" customWidth="1"/>
    <col min="3587" max="3587" width="15.88671875" style="169" customWidth="1"/>
    <col min="3588" max="3588" width="11.109375" style="169" customWidth="1"/>
    <col min="3589" max="3599" width="0" style="169" hidden="1" customWidth="1"/>
    <col min="3600" max="3773" width="9.109375" style="169"/>
    <col min="3774" max="3774" width="6.33203125" style="169" customWidth="1"/>
    <col min="3775" max="3775" width="14.33203125" style="169" customWidth="1"/>
    <col min="3776" max="3776" width="29.6640625" style="169" customWidth="1"/>
    <col min="3777" max="3777" width="38.5546875" style="169" customWidth="1"/>
    <col min="3778" max="3834" width="0" style="169" hidden="1" customWidth="1"/>
    <col min="3835" max="3837" width="17.33203125" style="169" customWidth="1"/>
    <col min="3838" max="3838" width="14.5546875" style="169" customWidth="1"/>
    <col min="3839" max="3839" width="13.33203125" style="169" customWidth="1"/>
    <col min="3840" max="3840" width="15.33203125" style="169" customWidth="1"/>
    <col min="3841" max="3841" width="14.88671875" style="169" customWidth="1"/>
    <col min="3842" max="3842" width="15.6640625" style="169" customWidth="1"/>
    <col min="3843" max="3843" width="15.88671875" style="169" customWidth="1"/>
    <col min="3844" max="3844" width="11.109375" style="169" customWidth="1"/>
    <col min="3845" max="3855" width="0" style="169" hidden="1" customWidth="1"/>
    <col min="3856" max="4029" width="9.109375" style="169"/>
    <col min="4030" max="4030" width="6.33203125" style="169" customWidth="1"/>
    <col min="4031" max="4031" width="14.33203125" style="169" customWidth="1"/>
    <col min="4032" max="4032" width="29.6640625" style="169" customWidth="1"/>
    <col min="4033" max="4033" width="38.5546875" style="169" customWidth="1"/>
    <col min="4034" max="4090" width="0" style="169" hidden="1" customWidth="1"/>
    <col min="4091" max="4093" width="17.33203125" style="169" customWidth="1"/>
    <col min="4094" max="4094" width="14.5546875" style="169" customWidth="1"/>
    <col min="4095" max="4095" width="13.33203125" style="169" customWidth="1"/>
    <col min="4096" max="4096" width="15.33203125" style="169" customWidth="1"/>
    <col min="4097" max="4097" width="14.88671875" style="169" customWidth="1"/>
    <col min="4098" max="4098" width="15.6640625" style="169" customWidth="1"/>
    <col min="4099" max="4099" width="15.88671875" style="169" customWidth="1"/>
    <col min="4100" max="4100" width="11.109375" style="169" customWidth="1"/>
    <col min="4101" max="4111" width="0" style="169" hidden="1" customWidth="1"/>
    <col min="4112" max="4285" width="9.109375" style="169"/>
    <col min="4286" max="4286" width="6.33203125" style="169" customWidth="1"/>
    <col min="4287" max="4287" width="14.33203125" style="169" customWidth="1"/>
    <col min="4288" max="4288" width="29.6640625" style="169" customWidth="1"/>
    <col min="4289" max="4289" width="38.5546875" style="169" customWidth="1"/>
    <col min="4290" max="4346" width="0" style="169" hidden="1" customWidth="1"/>
    <col min="4347" max="4349" width="17.33203125" style="169" customWidth="1"/>
    <col min="4350" max="4350" width="14.5546875" style="169" customWidth="1"/>
    <col min="4351" max="4351" width="13.33203125" style="169" customWidth="1"/>
    <col min="4352" max="4352" width="15.33203125" style="169" customWidth="1"/>
    <col min="4353" max="4353" width="14.88671875" style="169" customWidth="1"/>
    <col min="4354" max="4354" width="15.6640625" style="169" customWidth="1"/>
    <col min="4355" max="4355" width="15.88671875" style="169" customWidth="1"/>
    <col min="4356" max="4356" width="11.109375" style="169" customWidth="1"/>
    <col min="4357" max="4367" width="0" style="169" hidden="1" customWidth="1"/>
    <col min="4368" max="4541" width="9.109375" style="169"/>
    <col min="4542" max="4542" width="6.33203125" style="169" customWidth="1"/>
    <col min="4543" max="4543" width="14.33203125" style="169" customWidth="1"/>
    <col min="4544" max="4544" width="29.6640625" style="169" customWidth="1"/>
    <col min="4545" max="4545" width="38.5546875" style="169" customWidth="1"/>
    <col min="4546" max="4602" width="0" style="169" hidden="1" customWidth="1"/>
    <col min="4603" max="4605" width="17.33203125" style="169" customWidth="1"/>
    <col min="4606" max="4606" width="14.5546875" style="169" customWidth="1"/>
    <col min="4607" max="4607" width="13.33203125" style="169" customWidth="1"/>
    <col min="4608" max="4608" width="15.33203125" style="169" customWidth="1"/>
    <col min="4609" max="4609" width="14.88671875" style="169" customWidth="1"/>
    <col min="4610" max="4610" width="15.6640625" style="169" customWidth="1"/>
    <col min="4611" max="4611" width="15.88671875" style="169" customWidth="1"/>
    <col min="4612" max="4612" width="11.109375" style="169" customWidth="1"/>
    <col min="4613" max="4623" width="0" style="169" hidden="1" customWidth="1"/>
    <col min="4624" max="4797" width="9.109375" style="169"/>
    <col min="4798" max="4798" width="6.33203125" style="169" customWidth="1"/>
    <col min="4799" max="4799" width="14.33203125" style="169" customWidth="1"/>
    <col min="4800" max="4800" width="29.6640625" style="169" customWidth="1"/>
    <col min="4801" max="4801" width="38.5546875" style="169" customWidth="1"/>
    <col min="4802" max="4858" width="0" style="169" hidden="1" customWidth="1"/>
    <col min="4859" max="4861" width="17.33203125" style="169" customWidth="1"/>
    <col min="4862" max="4862" width="14.5546875" style="169" customWidth="1"/>
    <col min="4863" max="4863" width="13.33203125" style="169" customWidth="1"/>
    <col min="4864" max="4864" width="15.33203125" style="169" customWidth="1"/>
    <col min="4865" max="4865" width="14.88671875" style="169" customWidth="1"/>
    <col min="4866" max="4866" width="15.6640625" style="169" customWidth="1"/>
    <col min="4867" max="4867" width="15.88671875" style="169" customWidth="1"/>
    <col min="4868" max="4868" width="11.109375" style="169" customWidth="1"/>
    <col min="4869" max="4879" width="0" style="169" hidden="1" customWidth="1"/>
    <col min="4880" max="5053" width="9.109375" style="169"/>
    <col min="5054" max="5054" width="6.33203125" style="169" customWidth="1"/>
    <col min="5055" max="5055" width="14.33203125" style="169" customWidth="1"/>
    <col min="5056" max="5056" width="29.6640625" style="169" customWidth="1"/>
    <col min="5057" max="5057" width="38.5546875" style="169" customWidth="1"/>
    <col min="5058" max="5114" width="0" style="169" hidden="1" customWidth="1"/>
    <col min="5115" max="5117" width="17.33203125" style="169" customWidth="1"/>
    <col min="5118" max="5118" width="14.5546875" style="169" customWidth="1"/>
    <col min="5119" max="5119" width="13.33203125" style="169" customWidth="1"/>
    <col min="5120" max="5120" width="15.33203125" style="169" customWidth="1"/>
    <col min="5121" max="5121" width="14.88671875" style="169" customWidth="1"/>
    <col min="5122" max="5122" width="15.6640625" style="169" customWidth="1"/>
    <col min="5123" max="5123" width="15.88671875" style="169" customWidth="1"/>
    <col min="5124" max="5124" width="11.109375" style="169" customWidth="1"/>
    <col min="5125" max="5135" width="0" style="169" hidden="1" customWidth="1"/>
    <col min="5136" max="5309" width="9.109375" style="169"/>
    <col min="5310" max="5310" width="6.33203125" style="169" customWidth="1"/>
    <col min="5311" max="5311" width="14.33203125" style="169" customWidth="1"/>
    <col min="5312" max="5312" width="29.6640625" style="169" customWidth="1"/>
    <col min="5313" max="5313" width="38.5546875" style="169" customWidth="1"/>
    <col min="5314" max="5370" width="0" style="169" hidden="1" customWidth="1"/>
    <col min="5371" max="5373" width="17.33203125" style="169" customWidth="1"/>
    <col min="5374" max="5374" width="14.5546875" style="169" customWidth="1"/>
    <col min="5375" max="5375" width="13.33203125" style="169" customWidth="1"/>
    <col min="5376" max="5376" width="15.33203125" style="169" customWidth="1"/>
    <col min="5377" max="5377" width="14.88671875" style="169" customWidth="1"/>
    <col min="5378" max="5378" width="15.6640625" style="169" customWidth="1"/>
    <col min="5379" max="5379" width="15.88671875" style="169" customWidth="1"/>
    <col min="5380" max="5380" width="11.109375" style="169" customWidth="1"/>
    <col min="5381" max="5391" width="0" style="169" hidden="1" customWidth="1"/>
    <col min="5392" max="5565" width="9.109375" style="169"/>
    <col min="5566" max="5566" width="6.33203125" style="169" customWidth="1"/>
    <col min="5567" max="5567" width="14.33203125" style="169" customWidth="1"/>
    <col min="5568" max="5568" width="29.6640625" style="169" customWidth="1"/>
    <col min="5569" max="5569" width="38.5546875" style="169" customWidth="1"/>
    <col min="5570" max="5626" width="0" style="169" hidden="1" customWidth="1"/>
    <col min="5627" max="5629" width="17.33203125" style="169" customWidth="1"/>
    <col min="5630" max="5630" width="14.5546875" style="169" customWidth="1"/>
    <col min="5631" max="5631" width="13.33203125" style="169" customWidth="1"/>
    <col min="5632" max="5632" width="15.33203125" style="169" customWidth="1"/>
    <col min="5633" max="5633" width="14.88671875" style="169" customWidth="1"/>
    <col min="5634" max="5634" width="15.6640625" style="169" customWidth="1"/>
    <col min="5635" max="5635" width="15.88671875" style="169" customWidth="1"/>
    <col min="5636" max="5636" width="11.109375" style="169" customWidth="1"/>
    <col min="5637" max="5647" width="0" style="169" hidden="1" customWidth="1"/>
    <col min="5648" max="5821" width="9.109375" style="169"/>
    <col min="5822" max="5822" width="6.33203125" style="169" customWidth="1"/>
    <col min="5823" max="5823" width="14.33203125" style="169" customWidth="1"/>
    <col min="5824" max="5824" width="29.6640625" style="169" customWidth="1"/>
    <col min="5825" max="5825" width="38.5546875" style="169" customWidth="1"/>
    <col min="5826" max="5882" width="0" style="169" hidden="1" customWidth="1"/>
    <col min="5883" max="5885" width="17.33203125" style="169" customWidth="1"/>
    <col min="5886" max="5886" width="14.5546875" style="169" customWidth="1"/>
    <col min="5887" max="5887" width="13.33203125" style="169" customWidth="1"/>
    <col min="5888" max="5888" width="15.33203125" style="169" customWidth="1"/>
    <col min="5889" max="5889" width="14.88671875" style="169" customWidth="1"/>
    <col min="5890" max="5890" width="15.6640625" style="169" customWidth="1"/>
    <col min="5891" max="5891" width="15.88671875" style="169" customWidth="1"/>
    <col min="5892" max="5892" width="11.109375" style="169" customWidth="1"/>
    <col min="5893" max="5903" width="0" style="169" hidden="1" customWidth="1"/>
    <col min="5904" max="6077" width="9.109375" style="169"/>
    <col min="6078" max="6078" width="6.33203125" style="169" customWidth="1"/>
    <col min="6079" max="6079" width="14.33203125" style="169" customWidth="1"/>
    <col min="6080" max="6080" width="29.6640625" style="169" customWidth="1"/>
    <col min="6081" max="6081" width="38.5546875" style="169" customWidth="1"/>
    <col min="6082" max="6138" width="0" style="169" hidden="1" customWidth="1"/>
    <col min="6139" max="6141" width="17.33203125" style="169" customWidth="1"/>
    <col min="6142" max="6142" width="14.5546875" style="169" customWidth="1"/>
    <col min="6143" max="6143" width="13.33203125" style="169" customWidth="1"/>
    <col min="6144" max="6144" width="15.33203125" style="169" customWidth="1"/>
    <col min="6145" max="6145" width="14.88671875" style="169" customWidth="1"/>
    <col min="6146" max="6146" width="15.6640625" style="169" customWidth="1"/>
    <col min="6147" max="6147" width="15.88671875" style="169" customWidth="1"/>
    <col min="6148" max="6148" width="11.109375" style="169" customWidth="1"/>
    <col min="6149" max="6159" width="0" style="169" hidden="1" customWidth="1"/>
    <col min="6160" max="6333" width="9.109375" style="169"/>
    <col min="6334" max="6334" width="6.33203125" style="169" customWidth="1"/>
    <col min="6335" max="6335" width="14.33203125" style="169" customWidth="1"/>
    <col min="6336" max="6336" width="29.6640625" style="169" customWidth="1"/>
    <col min="6337" max="6337" width="38.5546875" style="169" customWidth="1"/>
    <col min="6338" max="6394" width="0" style="169" hidden="1" customWidth="1"/>
    <col min="6395" max="6397" width="17.33203125" style="169" customWidth="1"/>
    <col min="6398" max="6398" width="14.5546875" style="169" customWidth="1"/>
    <col min="6399" max="6399" width="13.33203125" style="169" customWidth="1"/>
    <col min="6400" max="6400" width="15.33203125" style="169" customWidth="1"/>
    <col min="6401" max="6401" width="14.88671875" style="169" customWidth="1"/>
    <col min="6402" max="6402" width="15.6640625" style="169" customWidth="1"/>
    <col min="6403" max="6403" width="15.88671875" style="169" customWidth="1"/>
    <col min="6404" max="6404" width="11.109375" style="169" customWidth="1"/>
    <col min="6405" max="6415" width="0" style="169" hidden="1" customWidth="1"/>
    <col min="6416" max="6589" width="9.109375" style="169"/>
    <col min="6590" max="6590" width="6.33203125" style="169" customWidth="1"/>
    <col min="6591" max="6591" width="14.33203125" style="169" customWidth="1"/>
    <col min="6592" max="6592" width="29.6640625" style="169" customWidth="1"/>
    <col min="6593" max="6593" width="38.5546875" style="169" customWidth="1"/>
    <col min="6594" max="6650" width="0" style="169" hidden="1" customWidth="1"/>
    <col min="6651" max="6653" width="17.33203125" style="169" customWidth="1"/>
    <col min="6654" max="6654" width="14.5546875" style="169" customWidth="1"/>
    <col min="6655" max="6655" width="13.33203125" style="169" customWidth="1"/>
    <col min="6656" max="6656" width="15.33203125" style="169" customWidth="1"/>
    <col min="6657" max="6657" width="14.88671875" style="169" customWidth="1"/>
    <col min="6658" max="6658" width="15.6640625" style="169" customWidth="1"/>
    <col min="6659" max="6659" width="15.88671875" style="169" customWidth="1"/>
    <col min="6660" max="6660" width="11.109375" style="169" customWidth="1"/>
    <col min="6661" max="6671" width="0" style="169" hidden="1" customWidth="1"/>
    <col min="6672" max="6845" width="9.109375" style="169"/>
    <col min="6846" max="6846" width="6.33203125" style="169" customWidth="1"/>
    <col min="6847" max="6847" width="14.33203125" style="169" customWidth="1"/>
    <col min="6848" max="6848" width="29.6640625" style="169" customWidth="1"/>
    <col min="6849" max="6849" width="38.5546875" style="169" customWidth="1"/>
    <col min="6850" max="6906" width="0" style="169" hidden="1" customWidth="1"/>
    <col min="6907" max="6909" width="17.33203125" style="169" customWidth="1"/>
    <col min="6910" max="6910" width="14.5546875" style="169" customWidth="1"/>
    <col min="6911" max="6911" width="13.33203125" style="169" customWidth="1"/>
    <col min="6912" max="6912" width="15.33203125" style="169" customWidth="1"/>
    <col min="6913" max="6913" width="14.88671875" style="169" customWidth="1"/>
    <col min="6914" max="6914" width="15.6640625" style="169" customWidth="1"/>
    <col min="6915" max="6915" width="15.88671875" style="169" customWidth="1"/>
    <col min="6916" max="6916" width="11.109375" style="169" customWidth="1"/>
    <col min="6917" max="6927" width="0" style="169" hidden="1" customWidth="1"/>
    <col min="6928" max="7101" width="9.109375" style="169"/>
    <col min="7102" max="7102" width="6.33203125" style="169" customWidth="1"/>
    <col min="7103" max="7103" width="14.33203125" style="169" customWidth="1"/>
    <col min="7104" max="7104" width="29.6640625" style="169" customWidth="1"/>
    <col min="7105" max="7105" width="38.5546875" style="169" customWidth="1"/>
    <col min="7106" max="7162" width="0" style="169" hidden="1" customWidth="1"/>
    <col min="7163" max="7165" width="17.33203125" style="169" customWidth="1"/>
    <col min="7166" max="7166" width="14.5546875" style="169" customWidth="1"/>
    <col min="7167" max="7167" width="13.33203125" style="169" customWidth="1"/>
    <col min="7168" max="7168" width="15.33203125" style="169" customWidth="1"/>
    <col min="7169" max="7169" width="14.88671875" style="169" customWidth="1"/>
    <col min="7170" max="7170" width="15.6640625" style="169" customWidth="1"/>
    <col min="7171" max="7171" width="15.88671875" style="169" customWidth="1"/>
    <col min="7172" max="7172" width="11.109375" style="169" customWidth="1"/>
    <col min="7173" max="7183" width="0" style="169" hidden="1" customWidth="1"/>
    <col min="7184" max="7357" width="9.109375" style="169"/>
    <col min="7358" max="7358" width="6.33203125" style="169" customWidth="1"/>
    <col min="7359" max="7359" width="14.33203125" style="169" customWidth="1"/>
    <col min="7360" max="7360" width="29.6640625" style="169" customWidth="1"/>
    <col min="7361" max="7361" width="38.5546875" style="169" customWidth="1"/>
    <col min="7362" max="7418" width="0" style="169" hidden="1" customWidth="1"/>
    <col min="7419" max="7421" width="17.33203125" style="169" customWidth="1"/>
    <col min="7422" max="7422" width="14.5546875" style="169" customWidth="1"/>
    <col min="7423" max="7423" width="13.33203125" style="169" customWidth="1"/>
    <col min="7424" max="7424" width="15.33203125" style="169" customWidth="1"/>
    <col min="7425" max="7425" width="14.88671875" style="169" customWidth="1"/>
    <col min="7426" max="7426" width="15.6640625" style="169" customWidth="1"/>
    <col min="7427" max="7427" width="15.88671875" style="169" customWidth="1"/>
    <col min="7428" max="7428" width="11.109375" style="169" customWidth="1"/>
    <col min="7429" max="7439" width="0" style="169" hidden="1" customWidth="1"/>
    <col min="7440" max="7613" width="9.109375" style="169"/>
    <col min="7614" max="7614" width="6.33203125" style="169" customWidth="1"/>
    <col min="7615" max="7615" width="14.33203125" style="169" customWidth="1"/>
    <col min="7616" max="7616" width="29.6640625" style="169" customWidth="1"/>
    <col min="7617" max="7617" width="38.5546875" style="169" customWidth="1"/>
    <col min="7618" max="7674" width="0" style="169" hidden="1" customWidth="1"/>
    <col min="7675" max="7677" width="17.33203125" style="169" customWidth="1"/>
    <col min="7678" max="7678" width="14.5546875" style="169" customWidth="1"/>
    <col min="7679" max="7679" width="13.33203125" style="169" customWidth="1"/>
    <col min="7680" max="7680" width="15.33203125" style="169" customWidth="1"/>
    <col min="7681" max="7681" width="14.88671875" style="169" customWidth="1"/>
    <col min="7682" max="7682" width="15.6640625" style="169" customWidth="1"/>
    <col min="7683" max="7683" width="15.88671875" style="169" customWidth="1"/>
    <col min="7684" max="7684" width="11.109375" style="169" customWidth="1"/>
    <col min="7685" max="7695" width="0" style="169" hidden="1" customWidth="1"/>
    <col min="7696" max="7869" width="9.109375" style="169"/>
    <col min="7870" max="7870" width="6.33203125" style="169" customWidth="1"/>
    <col min="7871" max="7871" width="14.33203125" style="169" customWidth="1"/>
    <col min="7872" max="7872" width="29.6640625" style="169" customWidth="1"/>
    <col min="7873" max="7873" width="38.5546875" style="169" customWidth="1"/>
    <col min="7874" max="7930" width="0" style="169" hidden="1" customWidth="1"/>
    <col min="7931" max="7933" width="17.33203125" style="169" customWidth="1"/>
    <col min="7934" max="7934" width="14.5546875" style="169" customWidth="1"/>
    <col min="7935" max="7935" width="13.33203125" style="169" customWidth="1"/>
    <col min="7936" max="7936" width="15.33203125" style="169" customWidth="1"/>
    <col min="7937" max="7937" width="14.88671875" style="169" customWidth="1"/>
    <col min="7938" max="7938" width="15.6640625" style="169" customWidth="1"/>
    <col min="7939" max="7939" width="15.88671875" style="169" customWidth="1"/>
    <col min="7940" max="7940" width="11.109375" style="169" customWidth="1"/>
    <col min="7941" max="7951" width="0" style="169" hidden="1" customWidth="1"/>
    <col min="7952" max="8125" width="9.109375" style="169"/>
    <col min="8126" max="8126" width="6.33203125" style="169" customWidth="1"/>
    <col min="8127" max="8127" width="14.33203125" style="169" customWidth="1"/>
    <col min="8128" max="8128" width="29.6640625" style="169" customWidth="1"/>
    <col min="8129" max="8129" width="38.5546875" style="169" customWidth="1"/>
    <col min="8130" max="8186" width="0" style="169" hidden="1" customWidth="1"/>
    <col min="8187" max="8189" width="17.33203125" style="169" customWidth="1"/>
    <col min="8190" max="8190" width="14.5546875" style="169" customWidth="1"/>
    <col min="8191" max="8191" width="13.33203125" style="169" customWidth="1"/>
    <col min="8192" max="8192" width="15.33203125" style="169" customWidth="1"/>
    <col min="8193" max="8193" width="14.88671875" style="169" customWidth="1"/>
    <col min="8194" max="8194" width="15.6640625" style="169" customWidth="1"/>
    <col min="8195" max="8195" width="15.88671875" style="169" customWidth="1"/>
    <col min="8196" max="8196" width="11.109375" style="169" customWidth="1"/>
    <col min="8197" max="8207" width="0" style="169" hidden="1" customWidth="1"/>
    <col min="8208" max="8381" width="9.109375" style="169"/>
    <col min="8382" max="8382" width="6.33203125" style="169" customWidth="1"/>
    <col min="8383" max="8383" width="14.33203125" style="169" customWidth="1"/>
    <col min="8384" max="8384" width="29.6640625" style="169" customWidth="1"/>
    <col min="8385" max="8385" width="38.5546875" style="169" customWidth="1"/>
    <col min="8386" max="8442" width="0" style="169" hidden="1" customWidth="1"/>
    <col min="8443" max="8445" width="17.33203125" style="169" customWidth="1"/>
    <col min="8446" max="8446" width="14.5546875" style="169" customWidth="1"/>
    <col min="8447" max="8447" width="13.33203125" style="169" customWidth="1"/>
    <col min="8448" max="8448" width="15.33203125" style="169" customWidth="1"/>
    <col min="8449" max="8449" width="14.88671875" style="169" customWidth="1"/>
    <col min="8450" max="8450" width="15.6640625" style="169" customWidth="1"/>
    <col min="8451" max="8451" width="15.88671875" style="169" customWidth="1"/>
    <col min="8452" max="8452" width="11.109375" style="169" customWidth="1"/>
    <col min="8453" max="8463" width="0" style="169" hidden="1" customWidth="1"/>
    <col min="8464" max="8637" width="9.109375" style="169"/>
    <col min="8638" max="8638" width="6.33203125" style="169" customWidth="1"/>
    <col min="8639" max="8639" width="14.33203125" style="169" customWidth="1"/>
    <col min="8640" max="8640" width="29.6640625" style="169" customWidth="1"/>
    <col min="8641" max="8641" width="38.5546875" style="169" customWidth="1"/>
    <col min="8642" max="8698" width="0" style="169" hidden="1" customWidth="1"/>
    <col min="8699" max="8701" width="17.33203125" style="169" customWidth="1"/>
    <col min="8702" max="8702" width="14.5546875" style="169" customWidth="1"/>
    <col min="8703" max="8703" width="13.33203125" style="169" customWidth="1"/>
    <col min="8704" max="8704" width="15.33203125" style="169" customWidth="1"/>
    <col min="8705" max="8705" width="14.88671875" style="169" customWidth="1"/>
    <col min="8706" max="8706" width="15.6640625" style="169" customWidth="1"/>
    <col min="8707" max="8707" width="15.88671875" style="169" customWidth="1"/>
    <col min="8708" max="8708" width="11.109375" style="169" customWidth="1"/>
    <col min="8709" max="8719" width="0" style="169" hidden="1" customWidth="1"/>
    <col min="8720" max="8893" width="9.109375" style="169"/>
    <col min="8894" max="8894" width="6.33203125" style="169" customWidth="1"/>
    <col min="8895" max="8895" width="14.33203125" style="169" customWidth="1"/>
    <col min="8896" max="8896" width="29.6640625" style="169" customWidth="1"/>
    <col min="8897" max="8897" width="38.5546875" style="169" customWidth="1"/>
    <col min="8898" max="8954" width="0" style="169" hidden="1" customWidth="1"/>
    <col min="8955" max="8957" width="17.33203125" style="169" customWidth="1"/>
    <col min="8958" max="8958" width="14.5546875" style="169" customWidth="1"/>
    <col min="8959" max="8959" width="13.33203125" style="169" customWidth="1"/>
    <col min="8960" max="8960" width="15.33203125" style="169" customWidth="1"/>
    <col min="8961" max="8961" width="14.88671875" style="169" customWidth="1"/>
    <col min="8962" max="8962" width="15.6640625" style="169" customWidth="1"/>
    <col min="8963" max="8963" width="15.88671875" style="169" customWidth="1"/>
    <col min="8964" max="8964" width="11.109375" style="169" customWidth="1"/>
    <col min="8965" max="8975" width="0" style="169" hidden="1" customWidth="1"/>
    <col min="8976" max="9149" width="9.109375" style="169"/>
    <col min="9150" max="9150" width="6.33203125" style="169" customWidth="1"/>
    <col min="9151" max="9151" width="14.33203125" style="169" customWidth="1"/>
    <col min="9152" max="9152" width="29.6640625" style="169" customWidth="1"/>
    <col min="9153" max="9153" width="38.5546875" style="169" customWidth="1"/>
    <col min="9154" max="9210" width="0" style="169" hidden="1" customWidth="1"/>
    <col min="9211" max="9213" width="17.33203125" style="169" customWidth="1"/>
    <col min="9214" max="9214" width="14.5546875" style="169" customWidth="1"/>
    <col min="9215" max="9215" width="13.33203125" style="169" customWidth="1"/>
    <col min="9216" max="9216" width="15.33203125" style="169" customWidth="1"/>
    <col min="9217" max="9217" width="14.88671875" style="169" customWidth="1"/>
    <col min="9218" max="9218" width="15.6640625" style="169" customWidth="1"/>
    <col min="9219" max="9219" width="15.88671875" style="169" customWidth="1"/>
    <col min="9220" max="9220" width="11.109375" style="169" customWidth="1"/>
    <col min="9221" max="9231" width="0" style="169" hidden="1" customWidth="1"/>
    <col min="9232" max="9405" width="9.109375" style="169"/>
    <col min="9406" max="9406" width="6.33203125" style="169" customWidth="1"/>
    <col min="9407" max="9407" width="14.33203125" style="169" customWidth="1"/>
    <col min="9408" max="9408" width="29.6640625" style="169" customWidth="1"/>
    <col min="9409" max="9409" width="38.5546875" style="169" customWidth="1"/>
    <col min="9410" max="9466" width="0" style="169" hidden="1" customWidth="1"/>
    <col min="9467" max="9469" width="17.33203125" style="169" customWidth="1"/>
    <col min="9470" max="9470" width="14.5546875" style="169" customWidth="1"/>
    <col min="9471" max="9471" width="13.33203125" style="169" customWidth="1"/>
    <col min="9472" max="9472" width="15.33203125" style="169" customWidth="1"/>
    <col min="9473" max="9473" width="14.88671875" style="169" customWidth="1"/>
    <col min="9474" max="9474" width="15.6640625" style="169" customWidth="1"/>
    <col min="9475" max="9475" width="15.88671875" style="169" customWidth="1"/>
    <col min="9476" max="9476" width="11.109375" style="169" customWidth="1"/>
    <col min="9477" max="9487" width="0" style="169" hidden="1" customWidth="1"/>
    <col min="9488" max="9661" width="9.109375" style="169"/>
    <col min="9662" max="9662" width="6.33203125" style="169" customWidth="1"/>
    <col min="9663" max="9663" width="14.33203125" style="169" customWidth="1"/>
    <col min="9664" max="9664" width="29.6640625" style="169" customWidth="1"/>
    <col min="9665" max="9665" width="38.5546875" style="169" customWidth="1"/>
    <col min="9666" max="9722" width="0" style="169" hidden="1" customWidth="1"/>
    <col min="9723" max="9725" width="17.33203125" style="169" customWidth="1"/>
    <col min="9726" max="9726" width="14.5546875" style="169" customWidth="1"/>
    <col min="9727" max="9727" width="13.33203125" style="169" customWidth="1"/>
    <col min="9728" max="9728" width="15.33203125" style="169" customWidth="1"/>
    <col min="9729" max="9729" width="14.88671875" style="169" customWidth="1"/>
    <col min="9730" max="9730" width="15.6640625" style="169" customWidth="1"/>
    <col min="9731" max="9731" width="15.88671875" style="169" customWidth="1"/>
    <col min="9732" max="9732" width="11.109375" style="169" customWidth="1"/>
    <col min="9733" max="9743" width="0" style="169" hidden="1" customWidth="1"/>
    <col min="9744" max="9917" width="9.109375" style="169"/>
    <col min="9918" max="9918" width="6.33203125" style="169" customWidth="1"/>
    <col min="9919" max="9919" width="14.33203125" style="169" customWidth="1"/>
    <col min="9920" max="9920" width="29.6640625" style="169" customWidth="1"/>
    <col min="9921" max="9921" width="38.5546875" style="169" customWidth="1"/>
    <col min="9922" max="9978" width="0" style="169" hidden="1" customWidth="1"/>
    <col min="9979" max="9981" width="17.33203125" style="169" customWidth="1"/>
    <col min="9982" max="9982" width="14.5546875" style="169" customWidth="1"/>
    <col min="9983" max="9983" width="13.33203125" style="169" customWidth="1"/>
    <col min="9984" max="9984" width="15.33203125" style="169" customWidth="1"/>
    <col min="9985" max="9985" width="14.88671875" style="169" customWidth="1"/>
    <col min="9986" max="9986" width="15.6640625" style="169" customWidth="1"/>
    <col min="9987" max="9987" width="15.88671875" style="169" customWidth="1"/>
    <col min="9988" max="9988" width="11.109375" style="169" customWidth="1"/>
    <col min="9989" max="9999" width="0" style="169" hidden="1" customWidth="1"/>
    <col min="10000" max="10173" width="9.109375" style="169"/>
    <col min="10174" max="10174" width="6.33203125" style="169" customWidth="1"/>
    <col min="10175" max="10175" width="14.33203125" style="169" customWidth="1"/>
    <col min="10176" max="10176" width="29.6640625" style="169" customWidth="1"/>
    <col min="10177" max="10177" width="38.5546875" style="169" customWidth="1"/>
    <col min="10178" max="10234" width="0" style="169" hidden="1" customWidth="1"/>
    <col min="10235" max="10237" width="17.33203125" style="169" customWidth="1"/>
    <col min="10238" max="10238" width="14.5546875" style="169" customWidth="1"/>
    <col min="10239" max="10239" width="13.33203125" style="169" customWidth="1"/>
    <col min="10240" max="10240" width="15.33203125" style="169" customWidth="1"/>
    <col min="10241" max="10241" width="14.88671875" style="169" customWidth="1"/>
    <col min="10242" max="10242" width="15.6640625" style="169" customWidth="1"/>
    <col min="10243" max="10243" width="15.88671875" style="169" customWidth="1"/>
    <col min="10244" max="10244" width="11.109375" style="169" customWidth="1"/>
    <col min="10245" max="10255" width="0" style="169" hidden="1" customWidth="1"/>
    <col min="10256" max="10429" width="9.109375" style="169"/>
    <col min="10430" max="10430" width="6.33203125" style="169" customWidth="1"/>
    <col min="10431" max="10431" width="14.33203125" style="169" customWidth="1"/>
    <col min="10432" max="10432" width="29.6640625" style="169" customWidth="1"/>
    <col min="10433" max="10433" width="38.5546875" style="169" customWidth="1"/>
    <col min="10434" max="10490" width="0" style="169" hidden="1" customWidth="1"/>
    <col min="10491" max="10493" width="17.33203125" style="169" customWidth="1"/>
    <col min="10494" max="10494" width="14.5546875" style="169" customWidth="1"/>
    <col min="10495" max="10495" width="13.33203125" style="169" customWidth="1"/>
    <col min="10496" max="10496" width="15.33203125" style="169" customWidth="1"/>
    <col min="10497" max="10497" width="14.88671875" style="169" customWidth="1"/>
    <col min="10498" max="10498" width="15.6640625" style="169" customWidth="1"/>
    <col min="10499" max="10499" width="15.88671875" style="169" customWidth="1"/>
    <col min="10500" max="10500" width="11.109375" style="169" customWidth="1"/>
    <col min="10501" max="10511" width="0" style="169" hidden="1" customWidth="1"/>
    <col min="10512" max="10685" width="9.109375" style="169"/>
    <col min="10686" max="10686" width="6.33203125" style="169" customWidth="1"/>
    <col min="10687" max="10687" width="14.33203125" style="169" customWidth="1"/>
    <col min="10688" max="10688" width="29.6640625" style="169" customWidth="1"/>
    <col min="10689" max="10689" width="38.5546875" style="169" customWidth="1"/>
    <col min="10690" max="10746" width="0" style="169" hidden="1" customWidth="1"/>
    <col min="10747" max="10749" width="17.33203125" style="169" customWidth="1"/>
    <col min="10750" max="10750" width="14.5546875" style="169" customWidth="1"/>
    <col min="10751" max="10751" width="13.33203125" style="169" customWidth="1"/>
    <col min="10752" max="10752" width="15.33203125" style="169" customWidth="1"/>
    <col min="10753" max="10753" width="14.88671875" style="169" customWidth="1"/>
    <col min="10754" max="10754" width="15.6640625" style="169" customWidth="1"/>
    <col min="10755" max="10755" width="15.88671875" style="169" customWidth="1"/>
    <col min="10756" max="10756" width="11.109375" style="169" customWidth="1"/>
    <col min="10757" max="10767" width="0" style="169" hidden="1" customWidth="1"/>
    <col min="10768" max="10941" width="9.109375" style="169"/>
    <col min="10942" max="10942" width="6.33203125" style="169" customWidth="1"/>
    <col min="10943" max="10943" width="14.33203125" style="169" customWidth="1"/>
    <col min="10944" max="10944" width="29.6640625" style="169" customWidth="1"/>
    <col min="10945" max="10945" width="38.5546875" style="169" customWidth="1"/>
    <col min="10946" max="11002" width="0" style="169" hidden="1" customWidth="1"/>
    <col min="11003" max="11005" width="17.33203125" style="169" customWidth="1"/>
    <col min="11006" max="11006" width="14.5546875" style="169" customWidth="1"/>
    <col min="11007" max="11007" width="13.33203125" style="169" customWidth="1"/>
    <col min="11008" max="11008" width="15.33203125" style="169" customWidth="1"/>
    <col min="11009" max="11009" width="14.88671875" style="169" customWidth="1"/>
    <col min="11010" max="11010" width="15.6640625" style="169" customWidth="1"/>
    <col min="11011" max="11011" width="15.88671875" style="169" customWidth="1"/>
    <col min="11012" max="11012" width="11.109375" style="169" customWidth="1"/>
    <col min="11013" max="11023" width="0" style="169" hidden="1" customWidth="1"/>
    <col min="11024" max="11197" width="9.109375" style="169"/>
    <col min="11198" max="11198" width="6.33203125" style="169" customWidth="1"/>
    <col min="11199" max="11199" width="14.33203125" style="169" customWidth="1"/>
    <col min="11200" max="11200" width="29.6640625" style="169" customWidth="1"/>
    <col min="11201" max="11201" width="38.5546875" style="169" customWidth="1"/>
    <col min="11202" max="11258" width="0" style="169" hidden="1" customWidth="1"/>
    <col min="11259" max="11261" width="17.33203125" style="169" customWidth="1"/>
    <col min="11262" max="11262" width="14.5546875" style="169" customWidth="1"/>
    <col min="11263" max="11263" width="13.33203125" style="169" customWidth="1"/>
    <col min="11264" max="11264" width="15.33203125" style="169" customWidth="1"/>
    <col min="11265" max="11265" width="14.88671875" style="169" customWidth="1"/>
    <col min="11266" max="11266" width="15.6640625" style="169" customWidth="1"/>
    <col min="11267" max="11267" width="15.88671875" style="169" customWidth="1"/>
    <col min="11268" max="11268" width="11.109375" style="169" customWidth="1"/>
    <col min="11269" max="11279" width="0" style="169" hidden="1" customWidth="1"/>
    <col min="11280" max="11453" width="9.109375" style="169"/>
    <col min="11454" max="11454" width="6.33203125" style="169" customWidth="1"/>
    <col min="11455" max="11455" width="14.33203125" style="169" customWidth="1"/>
    <col min="11456" max="11456" width="29.6640625" style="169" customWidth="1"/>
    <col min="11457" max="11457" width="38.5546875" style="169" customWidth="1"/>
    <col min="11458" max="11514" width="0" style="169" hidden="1" customWidth="1"/>
    <col min="11515" max="11517" width="17.33203125" style="169" customWidth="1"/>
    <col min="11518" max="11518" width="14.5546875" style="169" customWidth="1"/>
    <col min="11519" max="11519" width="13.33203125" style="169" customWidth="1"/>
    <col min="11520" max="11520" width="15.33203125" style="169" customWidth="1"/>
    <col min="11521" max="11521" width="14.88671875" style="169" customWidth="1"/>
    <col min="11522" max="11522" width="15.6640625" style="169" customWidth="1"/>
    <col min="11523" max="11523" width="15.88671875" style="169" customWidth="1"/>
    <col min="11524" max="11524" width="11.109375" style="169" customWidth="1"/>
    <col min="11525" max="11535" width="0" style="169" hidden="1" customWidth="1"/>
    <col min="11536" max="11709" width="9.109375" style="169"/>
    <col min="11710" max="11710" width="6.33203125" style="169" customWidth="1"/>
    <col min="11711" max="11711" width="14.33203125" style="169" customWidth="1"/>
    <col min="11712" max="11712" width="29.6640625" style="169" customWidth="1"/>
    <col min="11713" max="11713" width="38.5546875" style="169" customWidth="1"/>
    <col min="11714" max="11770" width="0" style="169" hidden="1" customWidth="1"/>
    <col min="11771" max="11773" width="17.33203125" style="169" customWidth="1"/>
    <col min="11774" max="11774" width="14.5546875" style="169" customWidth="1"/>
    <col min="11775" max="11775" width="13.33203125" style="169" customWidth="1"/>
    <col min="11776" max="11776" width="15.33203125" style="169" customWidth="1"/>
    <col min="11777" max="11777" width="14.88671875" style="169" customWidth="1"/>
    <col min="11778" max="11778" width="15.6640625" style="169" customWidth="1"/>
    <col min="11779" max="11779" width="15.88671875" style="169" customWidth="1"/>
    <col min="11780" max="11780" width="11.109375" style="169" customWidth="1"/>
    <col min="11781" max="11791" width="0" style="169" hidden="1" customWidth="1"/>
    <col min="11792" max="11965" width="9.109375" style="169"/>
    <col min="11966" max="11966" width="6.33203125" style="169" customWidth="1"/>
    <col min="11967" max="11967" width="14.33203125" style="169" customWidth="1"/>
    <col min="11968" max="11968" width="29.6640625" style="169" customWidth="1"/>
    <col min="11969" max="11969" width="38.5546875" style="169" customWidth="1"/>
    <col min="11970" max="12026" width="0" style="169" hidden="1" customWidth="1"/>
    <col min="12027" max="12029" width="17.33203125" style="169" customWidth="1"/>
    <col min="12030" max="12030" width="14.5546875" style="169" customWidth="1"/>
    <col min="12031" max="12031" width="13.33203125" style="169" customWidth="1"/>
    <col min="12032" max="12032" width="15.33203125" style="169" customWidth="1"/>
    <col min="12033" max="12033" width="14.88671875" style="169" customWidth="1"/>
    <col min="12034" max="12034" width="15.6640625" style="169" customWidth="1"/>
    <col min="12035" max="12035" width="15.88671875" style="169" customWidth="1"/>
    <col min="12036" max="12036" width="11.109375" style="169" customWidth="1"/>
    <col min="12037" max="12047" width="0" style="169" hidden="1" customWidth="1"/>
    <col min="12048" max="12221" width="9.109375" style="169"/>
    <col min="12222" max="12222" width="6.33203125" style="169" customWidth="1"/>
    <col min="12223" max="12223" width="14.33203125" style="169" customWidth="1"/>
    <col min="12224" max="12224" width="29.6640625" style="169" customWidth="1"/>
    <col min="12225" max="12225" width="38.5546875" style="169" customWidth="1"/>
    <col min="12226" max="12282" width="0" style="169" hidden="1" customWidth="1"/>
    <col min="12283" max="12285" width="17.33203125" style="169" customWidth="1"/>
    <col min="12286" max="12286" width="14.5546875" style="169" customWidth="1"/>
    <col min="12287" max="12287" width="13.33203125" style="169" customWidth="1"/>
    <col min="12288" max="12288" width="15.33203125" style="169" customWidth="1"/>
    <col min="12289" max="12289" width="14.88671875" style="169" customWidth="1"/>
    <col min="12290" max="12290" width="15.6640625" style="169" customWidth="1"/>
    <col min="12291" max="12291" width="15.88671875" style="169" customWidth="1"/>
    <col min="12292" max="12292" width="11.109375" style="169" customWidth="1"/>
    <col min="12293" max="12303" width="0" style="169" hidden="1" customWidth="1"/>
    <col min="12304" max="12477" width="9.109375" style="169"/>
    <col min="12478" max="12478" width="6.33203125" style="169" customWidth="1"/>
    <col min="12479" max="12479" width="14.33203125" style="169" customWidth="1"/>
    <col min="12480" max="12480" width="29.6640625" style="169" customWidth="1"/>
    <col min="12481" max="12481" width="38.5546875" style="169" customWidth="1"/>
    <col min="12482" max="12538" width="0" style="169" hidden="1" customWidth="1"/>
    <col min="12539" max="12541" width="17.33203125" style="169" customWidth="1"/>
    <col min="12542" max="12542" width="14.5546875" style="169" customWidth="1"/>
    <col min="12543" max="12543" width="13.33203125" style="169" customWidth="1"/>
    <col min="12544" max="12544" width="15.33203125" style="169" customWidth="1"/>
    <col min="12545" max="12545" width="14.88671875" style="169" customWidth="1"/>
    <col min="12546" max="12546" width="15.6640625" style="169" customWidth="1"/>
    <col min="12547" max="12547" width="15.88671875" style="169" customWidth="1"/>
    <col min="12548" max="12548" width="11.109375" style="169" customWidth="1"/>
    <col min="12549" max="12559" width="0" style="169" hidden="1" customWidth="1"/>
    <col min="12560" max="12733" width="9.109375" style="169"/>
    <col min="12734" max="12734" width="6.33203125" style="169" customWidth="1"/>
    <col min="12735" max="12735" width="14.33203125" style="169" customWidth="1"/>
    <col min="12736" max="12736" width="29.6640625" style="169" customWidth="1"/>
    <col min="12737" max="12737" width="38.5546875" style="169" customWidth="1"/>
    <col min="12738" max="12794" width="0" style="169" hidden="1" customWidth="1"/>
    <col min="12795" max="12797" width="17.33203125" style="169" customWidth="1"/>
    <col min="12798" max="12798" width="14.5546875" style="169" customWidth="1"/>
    <col min="12799" max="12799" width="13.33203125" style="169" customWidth="1"/>
    <col min="12800" max="12800" width="15.33203125" style="169" customWidth="1"/>
    <col min="12801" max="12801" width="14.88671875" style="169" customWidth="1"/>
    <col min="12802" max="12802" width="15.6640625" style="169" customWidth="1"/>
    <col min="12803" max="12803" width="15.88671875" style="169" customWidth="1"/>
    <col min="12804" max="12804" width="11.109375" style="169" customWidth="1"/>
    <col min="12805" max="12815" width="0" style="169" hidden="1" customWidth="1"/>
    <col min="12816" max="12989" width="9.109375" style="169"/>
    <col min="12990" max="12990" width="6.33203125" style="169" customWidth="1"/>
    <col min="12991" max="12991" width="14.33203125" style="169" customWidth="1"/>
    <col min="12992" max="12992" width="29.6640625" style="169" customWidth="1"/>
    <col min="12993" max="12993" width="38.5546875" style="169" customWidth="1"/>
    <col min="12994" max="13050" width="0" style="169" hidden="1" customWidth="1"/>
    <col min="13051" max="13053" width="17.33203125" style="169" customWidth="1"/>
    <col min="13054" max="13054" width="14.5546875" style="169" customWidth="1"/>
    <col min="13055" max="13055" width="13.33203125" style="169" customWidth="1"/>
    <col min="13056" max="13056" width="15.33203125" style="169" customWidth="1"/>
    <col min="13057" max="13057" width="14.88671875" style="169" customWidth="1"/>
    <col min="13058" max="13058" width="15.6640625" style="169" customWidth="1"/>
    <col min="13059" max="13059" width="15.88671875" style="169" customWidth="1"/>
    <col min="13060" max="13060" width="11.109375" style="169" customWidth="1"/>
    <col min="13061" max="13071" width="0" style="169" hidden="1" customWidth="1"/>
    <col min="13072" max="13245" width="9.109375" style="169"/>
    <col min="13246" max="13246" width="6.33203125" style="169" customWidth="1"/>
    <col min="13247" max="13247" width="14.33203125" style="169" customWidth="1"/>
    <col min="13248" max="13248" width="29.6640625" style="169" customWidth="1"/>
    <col min="13249" max="13249" width="38.5546875" style="169" customWidth="1"/>
    <col min="13250" max="13306" width="0" style="169" hidden="1" customWidth="1"/>
    <col min="13307" max="13309" width="17.33203125" style="169" customWidth="1"/>
    <col min="13310" max="13310" width="14.5546875" style="169" customWidth="1"/>
    <col min="13311" max="13311" width="13.33203125" style="169" customWidth="1"/>
    <col min="13312" max="13312" width="15.33203125" style="169" customWidth="1"/>
    <col min="13313" max="13313" width="14.88671875" style="169" customWidth="1"/>
    <col min="13314" max="13314" width="15.6640625" style="169" customWidth="1"/>
    <col min="13315" max="13315" width="15.88671875" style="169" customWidth="1"/>
    <col min="13316" max="13316" width="11.109375" style="169" customWidth="1"/>
    <col min="13317" max="13327" width="0" style="169" hidden="1" customWidth="1"/>
    <col min="13328" max="13501" width="9.109375" style="169"/>
    <col min="13502" max="13502" width="6.33203125" style="169" customWidth="1"/>
    <col min="13503" max="13503" width="14.33203125" style="169" customWidth="1"/>
    <col min="13504" max="13504" width="29.6640625" style="169" customWidth="1"/>
    <col min="13505" max="13505" width="38.5546875" style="169" customWidth="1"/>
    <col min="13506" max="13562" width="0" style="169" hidden="1" customWidth="1"/>
    <col min="13563" max="13565" width="17.33203125" style="169" customWidth="1"/>
    <col min="13566" max="13566" width="14.5546875" style="169" customWidth="1"/>
    <col min="13567" max="13567" width="13.33203125" style="169" customWidth="1"/>
    <col min="13568" max="13568" width="15.33203125" style="169" customWidth="1"/>
    <col min="13569" max="13569" width="14.88671875" style="169" customWidth="1"/>
    <col min="13570" max="13570" width="15.6640625" style="169" customWidth="1"/>
    <col min="13571" max="13571" width="15.88671875" style="169" customWidth="1"/>
    <col min="13572" max="13572" width="11.109375" style="169" customWidth="1"/>
    <col min="13573" max="13583" width="0" style="169" hidden="1" customWidth="1"/>
    <col min="13584" max="13757" width="9.109375" style="169"/>
    <col min="13758" max="13758" width="6.33203125" style="169" customWidth="1"/>
    <col min="13759" max="13759" width="14.33203125" style="169" customWidth="1"/>
    <col min="13760" max="13760" width="29.6640625" style="169" customWidth="1"/>
    <col min="13761" max="13761" width="38.5546875" style="169" customWidth="1"/>
    <col min="13762" max="13818" width="0" style="169" hidden="1" customWidth="1"/>
    <col min="13819" max="13821" width="17.33203125" style="169" customWidth="1"/>
    <col min="13822" max="13822" width="14.5546875" style="169" customWidth="1"/>
    <col min="13823" max="13823" width="13.33203125" style="169" customWidth="1"/>
    <col min="13824" max="13824" width="15.33203125" style="169" customWidth="1"/>
    <col min="13825" max="13825" width="14.88671875" style="169" customWidth="1"/>
    <col min="13826" max="13826" width="15.6640625" style="169" customWidth="1"/>
    <col min="13827" max="13827" width="15.88671875" style="169" customWidth="1"/>
    <col min="13828" max="13828" width="11.109375" style="169" customWidth="1"/>
    <col min="13829" max="13839" width="0" style="169" hidden="1" customWidth="1"/>
    <col min="13840" max="14013" width="9.109375" style="169"/>
    <col min="14014" max="14014" width="6.33203125" style="169" customWidth="1"/>
    <col min="14015" max="14015" width="14.33203125" style="169" customWidth="1"/>
    <col min="14016" max="14016" width="29.6640625" style="169" customWidth="1"/>
    <col min="14017" max="14017" width="38.5546875" style="169" customWidth="1"/>
    <col min="14018" max="14074" width="0" style="169" hidden="1" customWidth="1"/>
    <col min="14075" max="14077" width="17.33203125" style="169" customWidth="1"/>
    <col min="14078" max="14078" width="14.5546875" style="169" customWidth="1"/>
    <col min="14079" max="14079" width="13.33203125" style="169" customWidth="1"/>
    <col min="14080" max="14080" width="15.33203125" style="169" customWidth="1"/>
    <col min="14081" max="14081" width="14.88671875" style="169" customWidth="1"/>
    <col min="14082" max="14082" width="15.6640625" style="169" customWidth="1"/>
    <col min="14083" max="14083" width="15.88671875" style="169" customWidth="1"/>
    <col min="14084" max="14084" width="11.109375" style="169" customWidth="1"/>
    <col min="14085" max="14095" width="0" style="169" hidden="1" customWidth="1"/>
    <col min="14096" max="14269" width="9.109375" style="169"/>
    <col min="14270" max="14270" width="6.33203125" style="169" customWidth="1"/>
    <col min="14271" max="14271" width="14.33203125" style="169" customWidth="1"/>
    <col min="14272" max="14272" width="29.6640625" style="169" customWidth="1"/>
    <col min="14273" max="14273" width="38.5546875" style="169" customWidth="1"/>
    <col min="14274" max="14330" width="0" style="169" hidden="1" customWidth="1"/>
    <col min="14331" max="14333" width="17.33203125" style="169" customWidth="1"/>
    <col min="14334" max="14334" width="14.5546875" style="169" customWidth="1"/>
    <col min="14335" max="14335" width="13.33203125" style="169" customWidth="1"/>
    <col min="14336" max="14336" width="15.33203125" style="169" customWidth="1"/>
    <col min="14337" max="14337" width="14.88671875" style="169" customWidth="1"/>
    <col min="14338" max="14338" width="15.6640625" style="169" customWidth="1"/>
    <col min="14339" max="14339" width="15.88671875" style="169" customWidth="1"/>
    <col min="14340" max="14340" width="11.109375" style="169" customWidth="1"/>
    <col min="14341" max="14351" width="0" style="169" hidden="1" customWidth="1"/>
    <col min="14352" max="14525" width="9.109375" style="169"/>
    <col min="14526" max="14526" width="6.33203125" style="169" customWidth="1"/>
    <col min="14527" max="14527" width="14.33203125" style="169" customWidth="1"/>
    <col min="14528" max="14528" width="29.6640625" style="169" customWidth="1"/>
    <col min="14529" max="14529" width="38.5546875" style="169" customWidth="1"/>
    <col min="14530" max="14586" width="0" style="169" hidden="1" customWidth="1"/>
    <col min="14587" max="14589" width="17.33203125" style="169" customWidth="1"/>
    <col min="14590" max="14590" width="14.5546875" style="169" customWidth="1"/>
    <col min="14591" max="14591" width="13.33203125" style="169" customWidth="1"/>
    <col min="14592" max="14592" width="15.33203125" style="169" customWidth="1"/>
    <col min="14593" max="14593" width="14.88671875" style="169" customWidth="1"/>
    <col min="14594" max="14594" width="15.6640625" style="169" customWidth="1"/>
    <col min="14595" max="14595" width="15.88671875" style="169" customWidth="1"/>
    <col min="14596" max="14596" width="11.109375" style="169" customWidth="1"/>
    <col min="14597" max="14607" width="0" style="169" hidden="1" customWidth="1"/>
    <col min="14608" max="14781" width="9.109375" style="169"/>
    <col min="14782" max="14782" width="6.33203125" style="169" customWidth="1"/>
    <col min="14783" max="14783" width="14.33203125" style="169" customWidth="1"/>
    <col min="14784" max="14784" width="29.6640625" style="169" customWidth="1"/>
    <col min="14785" max="14785" width="38.5546875" style="169" customWidth="1"/>
    <col min="14786" max="14842" width="0" style="169" hidden="1" customWidth="1"/>
    <col min="14843" max="14845" width="17.33203125" style="169" customWidth="1"/>
    <col min="14846" max="14846" width="14.5546875" style="169" customWidth="1"/>
    <col min="14847" max="14847" width="13.33203125" style="169" customWidth="1"/>
    <col min="14848" max="14848" width="15.33203125" style="169" customWidth="1"/>
    <col min="14849" max="14849" width="14.88671875" style="169" customWidth="1"/>
    <col min="14850" max="14850" width="15.6640625" style="169" customWidth="1"/>
    <col min="14851" max="14851" width="15.88671875" style="169" customWidth="1"/>
    <col min="14852" max="14852" width="11.109375" style="169" customWidth="1"/>
    <col min="14853" max="14863" width="0" style="169" hidden="1" customWidth="1"/>
    <col min="14864" max="15037" width="9.109375" style="169"/>
    <col min="15038" max="15038" width="6.33203125" style="169" customWidth="1"/>
    <col min="15039" max="15039" width="14.33203125" style="169" customWidth="1"/>
    <col min="15040" max="15040" width="29.6640625" style="169" customWidth="1"/>
    <col min="15041" max="15041" width="38.5546875" style="169" customWidth="1"/>
    <col min="15042" max="15098" width="0" style="169" hidden="1" customWidth="1"/>
    <col min="15099" max="15101" width="17.33203125" style="169" customWidth="1"/>
    <col min="15102" max="15102" width="14.5546875" style="169" customWidth="1"/>
    <col min="15103" max="15103" width="13.33203125" style="169" customWidth="1"/>
    <col min="15104" max="15104" width="15.33203125" style="169" customWidth="1"/>
    <col min="15105" max="15105" width="14.88671875" style="169" customWidth="1"/>
    <col min="15106" max="15106" width="15.6640625" style="169" customWidth="1"/>
    <col min="15107" max="15107" width="15.88671875" style="169" customWidth="1"/>
    <col min="15108" max="15108" width="11.109375" style="169" customWidth="1"/>
    <col min="15109" max="15119" width="0" style="169" hidden="1" customWidth="1"/>
    <col min="15120" max="15293" width="9.109375" style="169"/>
    <col min="15294" max="15294" width="6.33203125" style="169" customWidth="1"/>
    <col min="15295" max="15295" width="14.33203125" style="169" customWidth="1"/>
    <col min="15296" max="15296" width="29.6640625" style="169" customWidth="1"/>
    <col min="15297" max="15297" width="38.5546875" style="169" customWidth="1"/>
    <col min="15298" max="15354" width="0" style="169" hidden="1" customWidth="1"/>
    <col min="15355" max="15357" width="17.33203125" style="169" customWidth="1"/>
    <col min="15358" max="15358" width="14.5546875" style="169" customWidth="1"/>
    <col min="15359" max="15359" width="13.33203125" style="169" customWidth="1"/>
    <col min="15360" max="15360" width="15.33203125" style="169" customWidth="1"/>
    <col min="15361" max="15361" width="14.88671875" style="169" customWidth="1"/>
    <col min="15362" max="15362" width="15.6640625" style="169" customWidth="1"/>
    <col min="15363" max="15363" width="15.88671875" style="169" customWidth="1"/>
    <col min="15364" max="15364" width="11.109375" style="169" customWidth="1"/>
    <col min="15365" max="15375" width="0" style="169" hidden="1" customWidth="1"/>
    <col min="15376" max="15549" width="9.109375" style="169"/>
    <col min="15550" max="15550" width="6.33203125" style="169" customWidth="1"/>
    <col min="15551" max="15551" width="14.33203125" style="169" customWidth="1"/>
    <col min="15552" max="15552" width="29.6640625" style="169" customWidth="1"/>
    <col min="15553" max="15553" width="38.5546875" style="169" customWidth="1"/>
    <col min="15554" max="15610" width="0" style="169" hidden="1" customWidth="1"/>
    <col min="15611" max="15613" width="17.33203125" style="169" customWidth="1"/>
    <col min="15614" max="15614" width="14.5546875" style="169" customWidth="1"/>
    <col min="15615" max="15615" width="13.33203125" style="169" customWidth="1"/>
    <col min="15616" max="15616" width="15.33203125" style="169" customWidth="1"/>
    <col min="15617" max="15617" width="14.88671875" style="169" customWidth="1"/>
    <col min="15618" max="15618" width="15.6640625" style="169" customWidth="1"/>
    <col min="15619" max="15619" width="15.88671875" style="169" customWidth="1"/>
    <col min="15620" max="15620" width="11.109375" style="169" customWidth="1"/>
    <col min="15621" max="15631" width="0" style="169" hidden="1" customWidth="1"/>
    <col min="15632" max="15805" width="9.109375" style="169"/>
    <col min="15806" max="15806" width="6.33203125" style="169" customWidth="1"/>
    <col min="15807" max="15807" width="14.33203125" style="169" customWidth="1"/>
    <col min="15808" max="15808" width="29.6640625" style="169" customWidth="1"/>
    <col min="15809" max="15809" width="38.5546875" style="169" customWidth="1"/>
    <col min="15810" max="15866" width="0" style="169" hidden="1" customWidth="1"/>
    <col min="15867" max="15869" width="17.33203125" style="169" customWidth="1"/>
    <col min="15870" max="15870" width="14.5546875" style="169" customWidth="1"/>
    <col min="15871" max="15871" width="13.33203125" style="169" customWidth="1"/>
    <col min="15872" max="15872" width="15.33203125" style="169" customWidth="1"/>
    <col min="15873" max="15873" width="14.88671875" style="169" customWidth="1"/>
    <col min="15874" max="15874" width="15.6640625" style="169" customWidth="1"/>
    <col min="15875" max="15875" width="15.88671875" style="169" customWidth="1"/>
    <col min="15876" max="15876" width="11.109375" style="169" customWidth="1"/>
    <col min="15877" max="15887" width="0" style="169" hidden="1" customWidth="1"/>
    <col min="15888" max="16061" width="9.109375" style="169"/>
    <col min="16062" max="16062" width="6.33203125" style="169" customWidth="1"/>
    <col min="16063" max="16063" width="14.33203125" style="169" customWidth="1"/>
    <col min="16064" max="16064" width="29.6640625" style="169" customWidth="1"/>
    <col min="16065" max="16065" width="38.5546875" style="169" customWidth="1"/>
    <col min="16066" max="16122" width="0" style="169" hidden="1" customWidth="1"/>
    <col min="16123" max="16125" width="17.33203125" style="169" customWidth="1"/>
    <col min="16126" max="16126" width="14.5546875" style="169" customWidth="1"/>
    <col min="16127" max="16127" width="13.33203125" style="169" customWidth="1"/>
    <col min="16128" max="16128" width="15.33203125" style="169" customWidth="1"/>
    <col min="16129" max="16129" width="14.88671875" style="169" customWidth="1"/>
    <col min="16130" max="16130" width="15.6640625" style="169" customWidth="1"/>
    <col min="16131" max="16131" width="15.88671875" style="169" customWidth="1"/>
    <col min="16132" max="16132" width="11.109375" style="169" customWidth="1"/>
    <col min="16133" max="16143" width="0" style="169" hidden="1" customWidth="1"/>
    <col min="16144" max="16384" width="9.109375" style="169"/>
  </cols>
  <sheetData>
    <row r="1" spans="1:11" x14ac:dyDescent="0.25">
      <c r="A1" s="105" t="s">
        <v>230</v>
      </c>
    </row>
    <row r="2" spans="1:11" x14ac:dyDescent="0.25">
      <c r="A2" s="105"/>
    </row>
    <row r="3" spans="1:11" x14ac:dyDescent="0.25">
      <c r="A3" s="186" t="s">
        <v>138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1" x14ac:dyDescent="0.25">
      <c r="A4" s="186" t="s">
        <v>139</v>
      </c>
      <c r="B4" s="186"/>
      <c r="C4" s="186"/>
      <c r="D4" s="186"/>
      <c r="E4" s="186"/>
      <c r="F4" s="186"/>
      <c r="G4" s="186"/>
      <c r="H4" s="186"/>
      <c r="I4" s="186"/>
      <c r="J4" s="186"/>
    </row>
    <row r="5" spans="1:11" x14ac:dyDescent="0.25">
      <c r="A5" s="183"/>
      <c r="B5" s="183"/>
      <c r="C5" s="183"/>
      <c r="D5" s="183"/>
      <c r="E5" s="183"/>
      <c r="F5" s="183"/>
      <c r="G5" s="183"/>
      <c r="H5" s="183"/>
      <c r="I5" s="183"/>
      <c r="J5" s="183"/>
    </row>
    <row r="6" spans="1:11" ht="13.8" x14ac:dyDescent="0.25">
      <c r="A6" s="185" t="s">
        <v>258</v>
      </c>
      <c r="B6" s="183"/>
      <c r="C6" s="183"/>
      <c r="D6" s="183"/>
      <c r="E6" s="183"/>
      <c r="F6" s="183"/>
      <c r="G6" s="183"/>
      <c r="H6" s="183"/>
      <c r="I6" s="183"/>
      <c r="J6" s="183"/>
    </row>
    <row r="7" spans="1:11" x14ac:dyDescent="0.25">
      <c r="A7" s="98"/>
      <c r="B7" s="169"/>
      <c r="C7" s="168"/>
      <c r="E7" s="168"/>
      <c r="G7" s="99"/>
      <c r="H7" s="135"/>
      <c r="I7" s="99"/>
      <c r="J7" s="171"/>
      <c r="K7" s="171"/>
    </row>
    <row r="8" spans="1:11" ht="25.05" customHeight="1" x14ac:dyDescent="0.25">
      <c r="A8" s="230" t="s">
        <v>17</v>
      </c>
      <c r="B8" s="231"/>
      <c r="C8" s="231"/>
      <c r="D8" s="231"/>
      <c r="E8" s="231"/>
      <c r="F8" s="231"/>
      <c r="G8" s="231"/>
      <c r="H8" s="231"/>
      <c r="I8" s="231"/>
      <c r="J8" s="232"/>
    </row>
    <row r="9" spans="1:11" ht="37.799999999999997" customHeight="1" x14ac:dyDescent="0.25">
      <c r="A9" s="207" t="s">
        <v>231</v>
      </c>
      <c r="B9" s="208"/>
      <c r="C9" s="205" t="s">
        <v>137</v>
      </c>
      <c r="D9" s="254" t="s">
        <v>136</v>
      </c>
      <c r="E9" s="256" t="s">
        <v>142</v>
      </c>
      <c r="F9" s="258" t="s">
        <v>140</v>
      </c>
      <c r="G9" s="258" t="s">
        <v>144</v>
      </c>
      <c r="H9" s="242" t="s">
        <v>141</v>
      </c>
      <c r="I9" s="243"/>
      <c r="J9" s="260" t="s">
        <v>143</v>
      </c>
    </row>
    <row r="10" spans="1:11" ht="37.799999999999997" customHeight="1" x14ac:dyDescent="0.25">
      <c r="A10" s="209"/>
      <c r="B10" s="210"/>
      <c r="C10" s="206"/>
      <c r="D10" s="255"/>
      <c r="E10" s="257"/>
      <c r="F10" s="259"/>
      <c r="G10" s="259"/>
      <c r="H10" s="106" t="s">
        <v>206</v>
      </c>
      <c r="I10" s="107" t="s">
        <v>207</v>
      </c>
      <c r="J10" s="261"/>
    </row>
    <row r="11" spans="1:11" s="16" customFormat="1" ht="25.05" customHeight="1" x14ac:dyDescent="0.25">
      <c r="A11" s="271" t="s">
        <v>0</v>
      </c>
      <c r="B11" s="272"/>
      <c r="C11" s="82">
        <f>C12+C26</f>
        <v>0</v>
      </c>
      <c r="D11" s="83">
        <f>D12+D26</f>
        <v>0</v>
      </c>
      <c r="E11" s="84">
        <f>E12+E26</f>
        <v>0</v>
      </c>
      <c r="F11" s="267"/>
      <c r="G11" s="267"/>
      <c r="H11" s="267"/>
      <c r="I11" s="267"/>
      <c r="J11" s="268"/>
    </row>
    <row r="12" spans="1:11" s="76" customFormat="1" ht="25.05" customHeight="1" x14ac:dyDescent="0.25">
      <c r="A12" s="77" t="s">
        <v>18</v>
      </c>
      <c r="B12" s="78" t="s">
        <v>1</v>
      </c>
      <c r="C12" s="79">
        <f>SUM(C13:C23)</f>
        <v>0</v>
      </c>
      <c r="D12" s="80">
        <f>SUM(D13:D23)</f>
        <v>0</v>
      </c>
      <c r="E12" s="81">
        <f>SUM(E13:E23)</f>
        <v>0</v>
      </c>
      <c r="F12" s="269"/>
      <c r="G12" s="269"/>
      <c r="H12" s="269"/>
      <c r="I12" s="269"/>
      <c r="J12" s="270"/>
    </row>
    <row r="13" spans="1:11" s="10" customFormat="1" ht="25.05" customHeight="1" x14ac:dyDescent="0.25">
      <c r="A13" s="27"/>
      <c r="B13" s="50"/>
      <c r="C13" s="48"/>
      <c r="D13" s="29"/>
      <c r="E13" s="28">
        <f t="shared" ref="E13:E21" si="0">D13-C13</f>
        <v>0</v>
      </c>
      <c r="F13" s="22" t="s">
        <v>19</v>
      </c>
      <c r="G13" s="30" t="s">
        <v>236</v>
      </c>
      <c r="H13" s="35"/>
      <c r="I13" s="31"/>
      <c r="J13" s="13"/>
    </row>
    <row r="14" spans="1:11" s="10" customFormat="1" ht="25.05" customHeight="1" x14ac:dyDescent="0.25">
      <c r="A14" s="27"/>
      <c r="B14" s="50"/>
      <c r="C14" s="48"/>
      <c r="D14" s="29"/>
      <c r="E14" s="28">
        <f t="shared" si="0"/>
        <v>0</v>
      </c>
      <c r="F14" s="22" t="s">
        <v>21</v>
      </c>
      <c r="G14" s="32" t="s">
        <v>237</v>
      </c>
      <c r="H14" s="35"/>
      <c r="I14" s="33"/>
      <c r="J14" s="137"/>
    </row>
    <row r="15" spans="1:11" s="10" customFormat="1" ht="25.05" customHeight="1" x14ac:dyDescent="0.25">
      <c r="A15" s="27"/>
      <c r="B15" s="50"/>
      <c r="C15" s="48"/>
      <c r="D15" s="29"/>
      <c r="E15" s="28">
        <f t="shared" si="0"/>
        <v>0</v>
      </c>
      <c r="F15" s="22" t="s">
        <v>22</v>
      </c>
      <c r="G15" s="30" t="s">
        <v>238</v>
      </c>
      <c r="H15" s="35"/>
      <c r="I15" s="34"/>
      <c r="J15" s="138"/>
    </row>
    <row r="16" spans="1:11" s="10" customFormat="1" ht="25.05" customHeight="1" x14ac:dyDescent="0.25">
      <c r="A16" s="27"/>
      <c r="B16" s="50"/>
      <c r="C16" s="48"/>
      <c r="D16" s="29"/>
      <c r="E16" s="28">
        <f t="shared" si="0"/>
        <v>0</v>
      </c>
      <c r="F16" s="22" t="s">
        <v>24</v>
      </c>
      <c r="G16" s="32" t="s">
        <v>25</v>
      </c>
      <c r="H16" s="35"/>
      <c r="I16" s="34"/>
      <c r="J16" s="138"/>
    </row>
    <row r="17" spans="1:10" s="10" customFormat="1" ht="25.05" customHeight="1" x14ac:dyDescent="0.25">
      <c r="A17" s="27"/>
      <c r="B17" s="50"/>
      <c r="C17" s="48"/>
      <c r="D17" s="29"/>
      <c r="E17" s="28">
        <f t="shared" si="0"/>
        <v>0</v>
      </c>
      <c r="F17" s="22" t="s">
        <v>26</v>
      </c>
      <c r="G17" s="35" t="s">
        <v>27</v>
      </c>
      <c r="H17" s="35"/>
      <c r="I17" s="36"/>
      <c r="J17" s="139"/>
    </row>
    <row r="18" spans="1:10" s="10" customFormat="1" ht="25.05" customHeight="1" x14ac:dyDescent="0.25">
      <c r="A18" s="27"/>
      <c r="B18" s="50"/>
      <c r="C18" s="48"/>
      <c r="D18" s="29"/>
      <c r="E18" s="28">
        <f t="shared" si="0"/>
        <v>0</v>
      </c>
      <c r="F18" s="22" t="s">
        <v>28</v>
      </c>
      <c r="G18" s="30" t="s">
        <v>29</v>
      </c>
      <c r="H18" s="35"/>
      <c r="I18" s="37"/>
      <c r="J18" s="140"/>
    </row>
    <row r="19" spans="1:10" s="10" customFormat="1" ht="25.05" customHeight="1" x14ac:dyDescent="0.25">
      <c r="A19" s="27"/>
      <c r="B19" s="50"/>
      <c r="C19" s="48"/>
      <c r="D19" s="29"/>
      <c r="E19" s="28">
        <f t="shared" si="0"/>
        <v>0</v>
      </c>
      <c r="F19" s="22" t="s">
        <v>30</v>
      </c>
      <c r="G19" s="32" t="s">
        <v>239</v>
      </c>
      <c r="H19" s="35"/>
      <c r="I19" s="37"/>
      <c r="J19" s="140"/>
    </row>
    <row r="20" spans="1:10" s="10" customFormat="1" ht="25.05" customHeight="1" x14ac:dyDescent="0.25">
      <c r="A20" s="27"/>
      <c r="B20" s="50"/>
      <c r="C20" s="48"/>
      <c r="D20" s="29"/>
      <c r="E20" s="28">
        <f t="shared" si="0"/>
        <v>0</v>
      </c>
      <c r="F20" s="22" t="s">
        <v>32</v>
      </c>
      <c r="G20" s="38" t="s">
        <v>33</v>
      </c>
      <c r="H20" s="38"/>
      <c r="I20" s="39"/>
      <c r="J20" s="141"/>
    </row>
    <row r="21" spans="1:10" s="10" customFormat="1" ht="25.05" customHeight="1" x14ac:dyDescent="0.25">
      <c r="A21" s="27"/>
      <c r="B21" s="50"/>
      <c r="C21" s="48"/>
      <c r="D21" s="29"/>
      <c r="E21" s="28">
        <f t="shared" si="0"/>
        <v>0</v>
      </c>
      <c r="F21" s="22" t="s">
        <v>36</v>
      </c>
      <c r="G21" s="32" t="s">
        <v>240</v>
      </c>
      <c r="H21" s="35"/>
      <c r="I21" s="34"/>
      <c r="J21" s="138"/>
    </row>
    <row r="22" spans="1:10" s="10" customFormat="1" ht="25.05" customHeight="1" x14ac:dyDescent="0.25">
      <c r="A22" s="27"/>
      <c r="B22" s="50"/>
      <c r="C22" s="48"/>
      <c r="D22" s="29"/>
      <c r="E22" s="28">
        <f t="shared" ref="E22" si="1">D22-C22</f>
        <v>0</v>
      </c>
      <c r="F22" s="22" t="s">
        <v>38</v>
      </c>
      <c r="G22" s="32" t="s">
        <v>39</v>
      </c>
      <c r="H22" s="35"/>
      <c r="I22" s="34"/>
      <c r="J22" s="138"/>
    </row>
    <row r="23" spans="1:10" s="10" customFormat="1" ht="25.05" customHeight="1" x14ac:dyDescent="0.25">
      <c r="A23" s="27"/>
      <c r="B23" s="50"/>
      <c r="C23" s="48">
        <f>SUM(C24:C25)</f>
        <v>0</v>
      </c>
      <c r="D23" s="29">
        <f>SUM(D24:D25)</f>
        <v>0</v>
      </c>
      <c r="E23" s="28">
        <f>SUM(E24:E25)</f>
        <v>0</v>
      </c>
      <c r="F23" s="246" t="s">
        <v>114</v>
      </c>
      <c r="G23" s="262" t="s">
        <v>212</v>
      </c>
      <c r="H23" s="40"/>
      <c r="I23" s="40"/>
      <c r="J23" s="142"/>
    </row>
    <row r="24" spans="1:10" s="10" customFormat="1" x14ac:dyDescent="0.25">
      <c r="A24" s="27"/>
      <c r="B24" s="50"/>
      <c r="C24" s="48"/>
      <c r="D24" s="29"/>
      <c r="E24" s="28">
        <f>D24-C24</f>
        <v>0</v>
      </c>
      <c r="F24" s="244"/>
      <c r="G24" s="263"/>
      <c r="H24" s="130"/>
      <c r="I24" s="34"/>
      <c r="J24" s="138"/>
    </row>
    <row r="25" spans="1:10" s="10" customFormat="1" x14ac:dyDescent="0.25">
      <c r="A25" s="49"/>
      <c r="B25" s="51"/>
      <c r="C25" s="48"/>
      <c r="D25" s="29"/>
      <c r="E25" s="28">
        <f>D25-C25</f>
        <v>0</v>
      </c>
      <c r="F25" s="244"/>
      <c r="G25" s="264"/>
      <c r="H25" s="130"/>
      <c r="I25" s="34"/>
      <c r="J25" s="138"/>
    </row>
    <row r="26" spans="1:10" s="76" customFormat="1" ht="25.05" customHeight="1" x14ac:dyDescent="0.25">
      <c r="A26" s="71" t="s">
        <v>42</v>
      </c>
      <c r="B26" s="72" t="s">
        <v>2</v>
      </c>
      <c r="C26" s="73">
        <f>C27+C39+C44+C48</f>
        <v>0</v>
      </c>
      <c r="D26" s="74">
        <f>D27+D39+D44+D48</f>
        <v>0</v>
      </c>
      <c r="E26" s="75">
        <f>E27+E39+E44+E48</f>
        <v>0</v>
      </c>
      <c r="F26" s="265"/>
      <c r="G26" s="265"/>
      <c r="H26" s="265"/>
      <c r="I26" s="265"/>
      <c r="J26" s="266"/>
    </row>
    <row r="27" spans="1:10" ht="25.05" customHeight="1" x14ac:dyDescent="0.25">
      <c r="A27" s="190" t="s">
        <v>43</v>
      </c>
      <c r="B27" s="202" t="s">
        <v>3</v>
      </c>
      <c r="C27" s="63">
        <f>SUM(C28:C36)</f>
        <v>0</v>
      </c>
      <c r="D27" s="64">
        <f t="shared" ref="D27:E27" si="2">SUM(D28:D36)</f>
        <v>0</v>
      </c>
      <c r="E27" s="65">
        <f t="shared" si="2"/>
        <v>0</v>
      </c>
      <c r="F27" s="199"/>
      <c r="G27" s="200"/>
      <c r="H27" s="200"/>
      <c r="I27" s="200"/>
      <c r="J27" s="201"/>
    </row>
    <row r="28" spans="1:10" ht="25.05" customHeight="1" x14ac:dyDescent="0.25">
      <c r="A28" s="191"/>
      <c r="B28" s="203"/>
      <c r="C28" s="48"/>
      <c r="D28" s="29"/>
      <c r="E28" s="28">
        <f>D28-C28</f>
        <v>0</v>
      </c>
      <c r="F28" s="22" t="s">
        <v>44</v>
      </c>
      <c r="G28" s="30" t="s">
        <v>45</v>
      </c>
      <c r="H28" s="35"/>
      <c r="I28" s="34"/>
      <c r="J28" s="138"/>
    </row>
    <row r="29" spans="1:10" ht="25.05" customHeight="1" x14ac:dyDescent="0.25">
      <c r="A29" s="191"/>
      <c r="B29" s="203"/>
      <c r="C29" s="48"/>
      <c r="D29" s="29"/>
      <c r="E29" s="28">
        <f>D29-C29</f>
        <v>0</v>
      </c>
      <c r="F29" s="22" t="s">
        <v>26</v>
      </c>
      <c r="G29" s="35" t="s">
        <v>27</v>
      </c>
      <c r="H29" s="35"/>
      <c r="I29" s="40"/>
      <c r="J29" s="142"/>
    </row>
    <row r="30" spans="1:10" ht="40.799999999999997" customHeight="1" x14ac:dyDescent="0.25">
      <c r="A30" s="191"/>
      <c r="B30" s="203"/>
      <c r="C30" s="48"/>
      <c r="D30" s="53"/>
      <c r="E30" s="28">
        <f>D30-C30</f>
        <v>0</v>
      </c>
      <c r="F30" s="86" t="s">
        <v>46</v>
      </c>
      <c r="G30" s="30" t="s">
        <v>241</v>
      </c>
      <c r="H30" s="35"/>
      <c r="I30" s="40"/>
      <c r="J30" s="142"/>
    </row>
    <row r="31" spans="1:10" ht="25.05" customHeight="1" x14ac:dyDescent="0.25">
      <c r="A31" s="191"/>
      <c r="B31" s="203"/>
      <c r="C31" s="48"/>
      <c r="D31" s="53"/>
      <c r="E31" s="28">
        <f>D31-C31</f>
        <v>0</v>
      </c>
      <c r="F31" s="86" t="s">
        <v>47</v>
      </c>
      <c r="G31" s="30" t="s">
        <v>48</v>
      </c>
      <c r="H31" s="35"/>
      <c r="I31" s="40"/>
      <c r="J31" s="142"/>
    </row>
    <row r="32" spans="1:10" ht="25.05" customHeight="1" x14ac:dyDescent="0.25">
      <c r="A32" s="191"/>
      <c r="B32" s="203"/>
      <c r="C32" s="48"/>
      <c r="D32" s="53"/>
      <c r="E32" s="28">
        <f t="shared" ref="E32:E35" si="3">D32-C32</f>
        <v>0</v>
      </c>
      <c r="F32" s="86" t="s">
        <v>226</v>
      </c>
      <c r="G32" s="30" t="s">
        <v>229</v>
      </c>
      <c r="H32" s="35"/>
      <c r="I32" s="40"/>
      <c r="J32" s="142"/>
    </row>
    <row r="33" spans="1:10" ht="25.05" customHeight="1" x14ac:dyDescent="0.25">
      <c r="A33" s="191"/>
      <c r="B33" s="203"/>
      <c r="C33" s="48"/>
      <c r="D33" s="29"/>
      <c r="E33" s="28">
        <f t="shared" si="3"/>
        <v>0</v>
      </c>
      <c r="F33" s="86" t="s">
        <v>49</v>
      </c>
      <c r="G33" s="23" t="s">
        <v>50</v>
      </c>
      <c r="H33" s="29"/>
      <c r="I33" s="23"/>
      <c r="J33" s="13"/>
    </row>
    <row r="34" spans="1:10" ht="25.05" customHeight="1" x14ac:dyDescent="0.25">
      <c r="A34" s="191"/>
      <c r="B34" s="203"/>
      <c r="C34" s="48"/>
      <c r="D34" s="29"/>
      <c r="E34" s="28">
        <f t="shared" si="3"/>
        <v>0</v>
      </c>
      <c r="F34" s="86" t="s">
        <v>242</v>
      </c>
      <c r="G34" s="23" t="s">
        <v>243</v>
      </c>
      <c r="H34" s="29"/>
      <c r="I34" s="23"/>
      <c r="J34" s="13"/>
    </row>
    <row r="35" spans="1:10" ht="25.05" customHeight="1" x14ac:dyDescent="0.25">
      <c r="A35" s="191"/>
      <c r="B35" s="203"/>
      <c r="C35" s="48"/>
      <c r="D35" s="29"/>
      <c r="E35" s="28">
        <f t="shared" si="3"/>
        <v>0</v>
      </c>
      <c r="F35" s="86" t="s">
        <v>227</v>
      </c>
      <c r="G35" s="23" t="s">
        <v>228</v>
      </c>
      <c r="H35" s="29"/>
      <c r="I35" s="23"/>
      <c r="J35" s="13"/>
    </row>
    <row r="36" spans="1:10" ht="25.05" customHeight="1" x14ac:dyDescent="0.25">
      <c r="A36" s="191"/>
      <c r="B36" s="203"/>
      <c r="C36" s="48">
        <f>SUM(C37:C38)</f>
        <v>0</v>
      </c>
      <c r="D36" s="29">
        <f>SUM(D37:D38)</f>
        <v>0</v>
      </c>
      <c r="E36" s="28">
        <f>SUM(E37:E38)</f>
        <v>0</v>
      </c>
      <c r="F36" s="244" t="s">
        <v>114</v>
      </c>
      <c r="G36" s="253" t="s">
        <v>213</v>
      </c>
      <c r="H36" s="40"/>
      <c r="I36" s="40"/>
      <c r="J36" s="142"/>
    </row>
    <row r="37" spans="1:10" x14ac:dyDescent="0.25">
      <c r="A37" s="191"/>
      <c r="B37" s="203"/>
      <c r="C37" s="48"/>
      <c r="D37" s="29"/>
      <c r="E37" s="28">
        <f>D37-C37</f>
        <v>0</v>
      </c>
      <c r="F37" s="244"/>
      <c r="G37" s="253"/>
      <c r="H37" s="40"/>
      <c r="I37" s="34"/>
      <c r="J37" s="138"/>
    </row>
    <row r="38" spans="1:10" x14ac:dyDescent="0.25">
      <c r="A38" s="192"/>
      <c r="B38" s="204"/>
      <c r="C38" s="48"/>
      <c r="D38" s="29"/>
      <c r="E38" s="28">
        <f>D38-C38</f>
        <v>0</v>
      </c>
      <c r="F38" s="244"/>
      <c r="G38" s="253"/>
      <c r="H38" s="40"/>
      <c r="I38" s="40"/>
      <c r="J38" s="142"/>
    </row>
    <row r="39" spans="1:10" ht="25.05" customHeight="1" x14ac:dyDescent="0.25">
      <c r="A39" s="190" t="s">
        <v>51</v>
      </c>
      <c r="B39" s="202" t="s">
        <v>4</v>
      </c>
      <c r="C39" s="54">
        <f>SUM(C40:C43)</f>
        <v>0</v>
      </c>
      <c r="D39" s="55">
        <f>SUM(D40:D43)</f>
        <v>0</v>
      </c>
      <c r="E39" s="56">
        <f>SUM(E40:E43)</f>
        <v>0</v>
      </c>
      <c r="F39" s="199"/>
      <c r="G39" s="200"/>
      <c r="H39" s="200"/>
      <c r="I39" s="200"/>
      <c r="J39" s="201"/>
    </row>
    <row r="40" spans="1:10" ht="25.05" customHeight="1" x14ac:dyDescent="0.25">
      <c r="A40" s="191"/>
      <c r="B40" s="203"/>
      <c r="C40" s="48"/>
      <c r="D40" s="29"/>
      <c r="E40" s="28">
        <f t="shared" ref="E40:E43" si="4">D40-C40</f>
        <v>0</v>
      </c>
      <c r="F40" s="86" t="s">
        <v>114</v>
      </c>
      <c r="G40" s="57" t="s">
        <v>244</v>
      </c>
      <c r="H40" s="40"/>
      <c r="I40" s="34"/>
      <c r="J40" s="138"/>
    </row>
    <row r="41" spans="1:10" ht="25.05" customHeight="1" x14ac:dyDescent="0.25">
      <c r="A41" s="191"/>
      <c r="B41" s="203"/>
      <c r="C41" s="48"/>
      <c r="D41" s="29"/>
      <c r="E41" s="28">
        <f t="shared" si="4"/>
        <v>0</v>
      </c>
      <c r="F41" s="159" t="s">
        <v>114</v>
      </c>
      <c r="G41" s="34" t="s">
        <v>52</v>
      </c>
      <c r="H41" s="40"/>
      <c r="I41" s="14"/>
      <c r="J41" s="138"/>
    </row>
    <row r="42" spans="1:10" ht="25.05" customHeight="1" x14ac:dyDescent="0.25">
      <c r="A42" s="191"/>
      <c r="B42" s="203"/>
      <c r="C42" s="48"/>
      <c r="D42" s="29"/>
      <c r="E42" s="28">
        <f t="shared" si="4"/>
        <v>0</v>
      </c>
      <c r="F42" s="159" t="s">
        <v>114</v>
      </c>
      <c r="G42" s="34" t="s">
        <v>145</v>
      </c>
      <c r="H42" s="40"/>
      <c r="I42" s="23"/>
      <c r="J42" s="13"/>
    </row>
    <row r="43" spans="1:10" ht="25.05" customHeight="1" x14ac:dyDescent="0.25">
      <c r="A43" s="192"/>
      <c r="B43" s="204"/>
      <c r="C43" s="48"/>
      <c r="D43" s="29"/>
      <c r="E43" s="28">
        <f t="shared" si="4"/>
        <v>0</v>
      </c>
      <c r="F43" s="159" t="s">
        <v>114</v>
      </c>
      <c r="G43" s="31" t="s">
        <v>214</v>
      </c>
      <c r="H43" s="29"/>
      <c r="I43" s="14"/>
      <c r="J43" s="138"/>
    </row>
    <row r="44" spans="1:10" ht="25.05" customHeight="1" x14ac:dyDescent="0.25">
      <c r="A44" s="190" t="s">
        <v>53</v>
      </c>
      <c r="B44" s="222" t="s">
        <v>5</v>
      </c>
      <c r="C44" s="54">
        <f>SUM(C45:C47)</f>
        <v>0</v>
      </c>
      <c r="D44" s="55">
        <f>SUM(D45:D47)</f>
        <v>0</v>
      </c>
      <c r="E44" s="56">
        <f>SUM(E45:E47)</f>
        <v>0</v>
      </c>
      <c r="F44" s="199"/>
      <c r="G44" s="200"/>
      <c r="H44" s="200"/>
      <c r="I44" s="200"/>
      <c r="J44" s="201"/>
    </row>
    <row r="45" spans="1:10" ht="25.05" customHeight="1" x14ac:dyDescent="0.25">
      <c r="A45" s="191"/>
      <c r="B45" s="223"/>
      <c r="C45" s="48"/>
      <c r="D45" s="29"/>
      <c r="E45" s="28">
        <f>D45-C45</f>
        <v>0</v>
      </c>
      <c r="F45" s="159" t="s">
        <v>114</v>
      </c>
      <c r="G45" s="34" t="s">
        <v>147</v>
      </c>
      <c r="H45" s="40"/>
      <c r="I45" s="52"/>
      <c r="J45" s="143"/>
    </row>
    <row r="46" spans="1:10" ht="25.05" customHeight="1" x14ac:dyDescent="0.25">
      <c r="A46" s="191"/>
      <c r="B46" s="223"/>
      <c r="C46" s="48"/>
      <c r="D46" s="29"/>
      <c r="E46" s="28">
        <f>D46-C46</f>
        <v>0</v>
      </c>
      <c r="F46" s="159" t="s">
        <v>114</v>
      </c>
      <c r="G46" s="31" t="s">
        <v>146</v>
      </c>
      <c r="H46" s="29"/>
      <c r="I46" s="172"/>
      <c r="J46" s="173"/>
    </row>
    <row r="47" spans="1:10" ht="25.05" customHeight="1" x14ac:dyDescent="0.25">
      <c r="A47" s="192"/>
      <c r="B47" s="224"/>
      <c r="C47" s="48"/>
      <c r="D47" s="29"/>
      <c r="E47" s="28">
        <f>D47-C47</f>
        <v>0</v>
      </c>
      <c r="F47" s="159" t="s">
        <v>114</v>
      </c>
      <c r="G47" s="31" t="s">
        <v>215</v>
      </c>
      <c r="H47" s="29"/>
      <c r="I47" s="172"/>
      <c r="J47" s="173"/>
    </row>
    <row r="48" spans="1:10" ht="25.05" customHeight="1" x14ac:dyDescent="0.25">
      <c r="A48" s="190" t="s">
        <v>54</v>
      </c>
      <c r="B48" s="202" t="s">
        <v>6</v>
      </c>
      <c r="C48" s="54">
        <f>SUM(C49:C78)</f>
        <v>0</v>
      </c>
      <c r="D48" s="55">
        <f>SUM(D49:D78)</f>
        <v>0</v>
      </c>
      <c r="E48" s="56">
        <f>SUM(E49:E78)</f>
        <v>0</v>
      </c>
      <c r="F48" s="199"/>
      <c r="G48" s="200"/>
      <c r="H48" s="200"/>
      <c r="I48" s="200"/>
      <c r="J48" s="201"/>
    </row>
    <row r="49" spans="1:10" ht="28.5" customHeight="1" x14ac:dyDescent="0.25">
      <c r="A49" s="191"/>
      <c r="B49" s="203"/>
      <c r="C49" s="48"/>
      <c r="D49" s="29"/>
      <c r="E49" s="28">
        <f>D49-C49</f>
        <v>0</v>
      </c>
      <c r="F49" s="22" t="s">
        <v>55</v>
      </c>
      <c r="G49" s="57" t="s">
        <v>245</v>
      </c>
      <c r="H49" s="40"/>
      <c r="I49" s="59"/>
      <c r="J49" s="15"/>
    </row>
    <row r="50" spans="1:10" ht="25.05" customHeight="1" x14ac:dyDescent="0.25">
      <c r="A50" s="191"/>
      <c r="B50" s="203"/>
      <c r="C50" s="48"/>
      <c r="D50" s="29"/>
      <c r="E50" s="28">
        <f t="shared" ref="E50:E77" si="5">D50-C50</f>
        <v>0</v>
      </c>
      <c r="F50" s="22" t="s">
        <v>56</v>
      </c>
      <c r="G50" s="57" t="s">
        <v>57</v>
      </c>
      <c r="H50" s="40"/>
      <c r="I50" s="59"/>
      <c r="J50" s="15"/>
    </row>
    <row r="51" spans="1:10" ht="25.05" customHeight="1" x14ac:dyDescent="0.25">
      <c r="A51" s="191"/>
      <c r="B51" s="203"/>
      <c r="C51" s="48"/>
      <c r="D51" s="29"/>
      <c r="E51" s="28">
        <f t="shared" si="5"/>
        <v>0</v>
      </c>
      <c r="F51" s="22" t="s">
        <v>58</v>
      </c>
      <c r="G51" s="57" t="s">
        <v>59</v>
      </c>
      <c r="H51" s="40"/>
      <c r="I51" s="59"/>
      <c r="J51" s="15"/>
    </row>
    <row r="52" spans="1:10" ht="25.05" customHeight="1" x14ac:dyDescent="0.25">
      <c r="A52" s="191"/>
      <c r="B52" s="203"/>
      <c r="C52" s="48"/>
      <c r="D52" s="29"/>
      <c r="E52" s="28">
        <f t="shared" si="5"/>
        <v>0</v>
      </c>
      <c r="F52" s="22" t="s">
        <v>60</v>
      </c>
      <c r="G52" s="57" t="s">
        <v>61</v>
      </c>
      <c r="H52" s="40"/>
      <c r="I52" s="59"/>
      <c r="J52" s="15"/>
    </row>
    <row r="53" spans="1:10" ht="25.05" customHeight="1" x14ac:dyDescent="0.25">
      <c r="A53" s="191"/>
      <c r="B53" s="203"/>
      <c r="C53" s="48"/>
      <c r="D53" s="29"/>
      <c r="E53" s="28">
        <f t="shared" si="5"/>
        <v>0</v>
      </c>
      <c r="F53" s="22" t="s">
        <v>62</v>
      </c>
      <c r="G53" s="57" t="s">
        <v>63</v>
      </c>
      <c r="H53" s="40"/>
      <c r="I53" s="59"/>
      <c r="J53" s="15"/>
    </row>
    <row r="54" spans="1:10" ht="25.05" customHeight="1" x14ac:dyDescent="0.25">
      <c r="A54" s="191"/>
      <c r="B54" s="203"/>
      <c r="C54" s="48"/>
      <c r="D54" s="29"/>
      <c r="E54" s="28">
        <f t="shared" si="5"/>
        <v>0</v>
      </c>
      <c r="F54" s="22" t="s">
        <v>64</v>
      </c>
      <c r="G54" s="57" t="s">
        <v>65</v>
      </c>
      <c r="H54" s="40"/>
      <c r="I54" s="59"/>
      <c r="J54" s="15"/>
    </row>
    <row r="55" spans="1:10" ht="25.05" customHeight="1" x14ac:dyDescent="0.25">
      <c r="A55" s="191"/>
      <c r="B55" s="203"/>
      <c r="C55" s="48"/>
      <c r="D55" s="29"/>
      <c r="E55" s="28">
        <f t="shared" si="5"/>
        <v>0</v>
      </c>
      <c r="F55" s="22" t="s">
        <v>66</v>
      </c>
      <c r="G55" s="31" t="s">
        <v>67</v>
      </c>
      <c r="H55" s="29"/>
      <c r="I55" s="59"/>
      <c r="J55" s="15"/>
    </row>
    <row r="56" spans="1:10" ht="25.05" customHeight="1" x14ac:dyDescent="0.25">
      <c r="A56" s="191"/>
      <c r="B56" s="203"/>
      <c r="C56" s="48"/>
      <c r="D56" s="29"/>
      <c r="E56" s="28">
        <f t="shared" si="5"/>
        <v>0</v>
      </c>
      <c r="F56" s="22" t="s">
        <v>19</v>
      </c>
      <c r="G56" s="30" t="s">
        <v>20</v>
      </c>
      <c r="H56" s="35"/>
      <c r="I56" s="22"/>
      <c r="J56" s="13"/>
    </row>
    <row r="57" spans="1:10" ht="25.05" customHeight="1" x14ac:dyDescent="0.25">
      <c r="A57" s="191"/>
      <c r="B57" s="203"/>
      <c r="C57" s="48"/>
      <c r="D57" s="29"/>
      <c r="E57" s="28">
        <f t="shared" si="5"/>
        <v>0</v>
      </c>
      <c r="F57" s="22" t="s">
        <v>68</v>
      </c>
      <c r="G57" s="32" t="s">
        <v>69</v>
      </c>
      <c r="H57" s="35"/>
      <c r="I57" s="22"/>
      <c r="J57" s="13"/>
    </row>
    <row r="58" spans="1:10" ht="25.05" customHeight="1" x14ac:dyDescent="0.25">
      <c r="A58" s="191"/>
      <c r="B58" s="203"/>
      <c r="C58" s="48"/>
      <c r="D58" s="29"/>
      <c r="E58" s="28">
        <f t="shared" si="5"/>
        <v>0</v>
      </c>
      <c r="F58" s="22" t="s">
        <v>70</v>
      </c>
      <c r="G58" s="32" t="s">
        <v>71</v>
      </c>
      <c r="H58" s="35"/>
      <c r="I58" s="60"/>
      <c r="J58" s="144"/>
    </row>
    <row r="59" spans="1:10" ht="25.05" customHeight="1" x14ac:dyDescent="0.25">
      <c r="A59" s="191"/>
      <c r="B59" s="203"/>
      <c r="C59" s="48"/>
      <c r="D59" s="29"/>
      <c r="E59" s="28">
        <f t="shared" si="5"/>
        <v>0</v>
      </c>
      <c r="F59" s="22" t="s">
        <v>21</v>
      </c>
      <c r="G59" s="32" t="s">
        <v>72</v>
      </c>
      <c r="H59" s="35"/>
      <c r="I59" s="34"/>
      <c r="J59" s="138"/>
    </row>
    <row r="60" spans="1:10" ht="25.05" customHeight="1" x14ac:dyDescent="0.25">
      <c r="A60" s="191"/>
      <c r="B60" s="203"/>
      <c r="C60" s="48"/>
      <c r="D60" s="29"/>
      <c r="E60" s="28">
        <f t="shared" si="5"/>
        <v>0</v>
      </c>
      <c r="F60" s="22" t="s">
        <v>73</v>
      </c>
      <c r="G60" s="30" t="s">
        <v>23</v>
      </c>
      <c r="H60" s="35"/>
      <c r="I60" s="34"/>
      <c r="J60" s="138"/>
    </row>
    <row r="61" spans="1:10" ht="25.05" customHeight="1" x14ac:dyDescent="0.25">
      <c r="A61" s="191"/>
      <c r="B61" s="203"/>
      <c r="C61" s="48"/>
      <c r="D61" s="29"/>
      <c r="E61" s="28">
        <f>D61-C61</f>
        <v>0</v>
      </c>
      <c r="F61" s="22" t="s">
        <v>74</v>
      </c>
      <c r="G61" s="30" t="s">
        <v>75</v>
      </c>
      <c r="H61" s="35"/>
      <c r="I61" s="14"/>
      <c r="J61" s="138"/>
    </row>
    <row r="62" spans="1:10" ht="25.05" customHeight="1" x14ac:dyDescent="0.25">
      <c r="A62" s="191"/>
      <c r="B62" s="203"/>
      <c r="C62" s="48"/>
      <c r="D62" s="29"/>
      <c r="E62" s="28">
        <f t="shared" si="5"/>
        <v>0</v>
      </c>
      <c r="F62" s="22" t="s">
        <v>22</v>
      </c>
      <c r="G62" s="30" t="s">
        <v>23</v>
      </c>
      <c r="H62" s="35"/>
      <c r="I62" s="23"/>
      <c r="J62" s="13"/>
    </row>
    <row r="63" spans="1:10" ht="25.05" customHeight="1" x14ac:dyDescent="0.25">
      <c r="A63" s="191"/>
      <c r="B63" s="203"/>
      <c r="C63" s="48"/>
      <c r="D63" s="29"/>
      <c r="E63" s="28">
        <f t="shared" si="5"/>
        <v>0</v>
      </c>
      <c r="F63" s="22" t="s">
        <v>24</v>
      </c>
      <c r="G63" s="32" t="s">
        <v>25</v>
      </c>
      <c r="H63" s="35"/>
      <c r="I63" s="14"/>
      <c r="J63" s="138"/>
    </row>
    <row r="64" spans="1:10" ht="25.05" customHeight="1" x14ac:dyDescent="0.25">
      <c r="A64" s="191"/>
      <c r="B64" s="203"/>
      <c r="C64" s="48"/>
      <c r="D64" s="29"/>
      <c r="E64" s="28">
        <f t="shared" si="5"/>
        <v>0</v>
      </c>
      <c r="F64" s="22" t="s">
        <v>76</v>
      </c>
      <c r="G64" s="52" t="s">
        <v>77</v>
      </c>
      <c r="H64" s="40"/>
      <c r="I64" s="23"/>
      <c r="J64" s="13"/>
    </row>
    <row r="65" spans="1:10" ht="25.05" customHeight="1" x14ac:dyDescent="0.25">
      <c r="A65" s="191"/>
      <c r="B65" s="203"/>
      <c r="C65" s="48"/>
      <c r="D65" s="29"/>
      <c r="E65" s="28">
        <f t="shared" si="5"/>
        <v>0</v>
      </c>
      <c r="F65" s="22" t="s">
        <v>78</v>
      </c>
      <c r="G65" s="52" t="s">
        <v>79</v>
      </c>
      <c r="H65" s="40"/>
      <c r="I65" s="23"/>
      <c r="J65" s="13"/>
    </row>
    <row r="66" spans="1:10" ht="25.05" customHeight="1" x14ac:dyDescent="0.25">
      <c r="A66" s="191"/>
      <c r="B66" s="203"/>
      <c r="C66" s="48"/>
      <c r="D66" s="29"/>
      <c r="E66" s="28">
        <f t="shared" si="5"/>
        <v>0</v>
      </c>
      <c r="F66" s="22" t="s">
        <v>28</v>
      </c>
      <c r="G66" s="30" t="s">
        <v>29</v>
      </c>
      <c r="H66" s="35"/>
      <c r="I66" s="23"/>
      <c r="J66" s="13"/>
    </row>
    <row r="67" spans="1:10" ht="25.05" customHeight="1" x14ac:dyDescent="0.25">
      <c r="A67" s="191"/>
      <c r="B67" s="203"/>
      <c r="C67" s="48"/>
      <c r="D67" s="29"/>
      <c r="E67" s="28">
        <f t="shared" si="5"/>
        <v>0</v>
      </c>
      <c r="F67" s="22" t="s">
        <v>30</v>
      </c>
      <c r="G67" s="32" t="s">
        <v>31</v>
      </c>
      <c r="H67" s="35"/>
      <c r="I67" s="34"/>
      <c r="J67" s="138"/>
    </row>
    <row r="68" spans="1:10" ht="39.6" customHeight="1" x14ac:dyDescent="0.25">
      <c r="A68" s="191"/>
      <c r="B68" s="203"/>
      <c r="C68" s="48"/>
      <c r="D68" s="29"/>
      <c r="E68" s="28">
        <f t="shared" si="5"/>
        <v>0</v>
      </c>
      <c r="F68" s="22" t="s">
        <v>80</v>
      </c>
      <c r="G68" s="34" t="s">
        <v>81</v>
      </c>
      <c r="H68" s="40"/>
      <c r="I68" s="14"/>
      <c r="J68" s="138"/>
    </row>
    <row r="69" spans="1:10" ht="25.05" customHeight="1" x14ac:dyDescent="0.25">
      <c r="A69" s="191"/>
      <c r="B69" s="203"/>
      <c r="C69" s="48"/>
      <c r="D69" s="29"/>
      <c r="E69" s="28">
        <f t="shared" si="5"/>
        <v>0</v>
      </c>
      <c r="F69" s="22" t="s">
        <v>82</v>
      </c>
      <c r="G69" s="30" t="s">
        <v>83</v>
      </c>
      <c r="H69" s="35"/>
      <c r="I69" s="22"/>
      <c r="J69" s="13"/>
    </row>
    <row r="70" spans="1:10" ht="25.05" customHeight="1" x14ac:dyDescent="0.25">
      <c r="A70" s="191"/>
      <c r="B70" s="203"/>
      <c r="C70" s="48"/>
      <c r="D70" s="29"/>
      <c r="E70" s="28">
        <f t="shared" si="5"/>
        <v>0</v>
      </c>
      <c r="F70" s="22" t="s">
        <v>32</v>
      </c>
      <c r="G70" s="38" t="s">
        <v>33</v>
      </c>
      <c r="H70" s="38"/>
      <c r="I70" s="23"/>
      <c r="J70" s="13"/>
    </row>
    <row r="71" spans="1:10" ht="25.05" customHeight="1" x14ac:dyDescent="0.25">
      <c r="A71" s="191"/>
      <c r="B71" s="203"/>
      <c r="C71" s="48"/>
      <c r="D71" s="29"/>
      <c r="E71" s="28">
        <f t="shared" si="5"/>
        <v>0</v>
      </c>
      <c r="F71" s="22" t="s">
        <v>34</v>
      </c>
      <c r="G71" s="32" t="s">
        <v>35</v>
      </c>
      <c r="H71" s="35"/>
      <c r="I71" s="61"/>
      <c r="J71" s="145"/>
    </row>
    <row r="72" spans="1:10" ht="25.05" customHeight="1" x14ac:dyDescent="0.25">
      <c r="A72" s="191"/>
      <c r="B72" s="203"/>
      <c r="C72" s="48"/>
      <c r="D72" s="29"/>
      <c r="E72" s="28">
        <f t="shared" si="5"/>
        <v>0</v>
      </c>
      <c r="F72" s="22" t="s">
        <v>36</v>
      </c>
      <c r="G72" s="32" t="s">
        <v>37</v>
      </c>
      <c r="H72" s="35"/>
      <c r="I72" s="14"/>
      <c r="J72" s="138"/>
    </row>
    <row r="73" spans="1:10" ht="25.05" customHeight="1" x14ac:dyDescent="0.25">
      <c r="A73" s="191"/>
      <c r="B73" s="203"/>
      <c r="C73" s="48"/>
      <c r="D73" s="29"/>
      <c r="E73" s="28">
        <f t="shared" si="5"/>
        <v>0</v>
      </c>
      <c r="F73" s="22" t="s">
        <v>38</v>
      </c>
      <c r="G73" s="30" t="s">
        <v>39</v>
      </c>
      <c r="H73" s="35"/>
      <c r="I73" s="23"/>
      <c r="J73" s="13"/>
    </row>
    <row r="74" spans="1:10" ht="25.05" customHeight="1" x14ac:dyDescent="0.25">
      <c r="A74" s="191"/>
      <c r="B74" s="203"/>
      <c r="C74" s="48"/>
      <c r="D74" s="29"/>
      <c r="E74" s="28">
        <f t="shared" si="5"/>
        <v>0</v>
      </c>
      <c r="F74" s="22" t="s">
        <v>183</v>
      </c>
      <c r="G74" s="35" t="s">
        <v>84</v>
      </c>
      <c r="H74" s="35"/>
      <c r="I74" s="35"/>
      <c r="J74" s="146"/>
    </row>
    <row r="75" spans="1:10" ht="34.200000000000003" customHeight="1" x14ac:dyDescent="0.25">
      <c r="A75" s="191"/>
      <c r="B75" s="203"/>
      <c r="C75" s="48"/>
      <c r="D75" s="29"/>
      <c r="E75" s="28">
        <f t="shared" si="5"/>
        <v>0</v>
      </c>
      <c r="F75" s="22" t="s">
        <v>40</v>
      </c>
      <c r="G75" s="32" t="s">
        <v>41</v>
      </c>
      <c r="H75" s="35"/>
      <c r="I75" s="14"/>
      <c r="J75" s="138"/>
    </row>
    <row r="76" spans="1:10" ht="25.05" customHeight="1" x14ac:dyDescent="0.25">
      <c r="A76" s="191"/>
      <c r="B76" s="203"/>
      <c r="C76" s="48"/>
      <c r="D76" s="29"/>
      <c r="E76" s="28">
        <f t="shared" si="5"/>
        <v>0</v>
      </c>
      <c r="F76" s="22" t="s">
        <v>85</v>
      </c>
      <c r="G76" s="32" t="s">
        <v>86</v>
      </c>
      <c r="H76" s="35"/>
      <c r="I76" s="14"/>
      <c r="J76" s="138"/>
    </row>
    <row r="77" spans="1:10" ht="25.05" customHeight="1" x14ac:dyDescent="0.25">
      <c r="A77" s="191"/>
      <c r="B77" s="203"/>
      <c r="C77" s="48"/>
      <c r="D77" s="29"/>
      <c r="E77" s="28">
        <f t="shared" si="5"/>
        <v>0</v>
      </c>
      <c r="F77" s="22" t="s">
        <v>114</v>
      </c>
      <c r="G77" s="32" t="s">
        <v>233</v>
      </c>
      <c r="H77" s="35"/>
      <c r="I77" s="14"/>
      <c r="J77" s="138"/>
    </row>
    <row r="78" spans="1:10" ht="25.05" customHeight="1" x14ac:dyDescent="0.25">
      <c r="A78" s="191"/>
      <c r="B78" s="203"/>
      <c r="C78" s="48">
        <f>SUM(C79:C80)</f>
        <v>0</v>
      </c>
      <c r="D78" s="29">
        <f>SUM(D79:D80)</f>
        <v>0</v>
      </c>
      <c r="E78" s="28">
        <f>SUM(E79:E80)</f>
        <v>0</v>
      </c>
      <c r="F78" s="244" t="s">
        <v>114</v>
      </c>
      <c r="G78" s="247" t="s">
        <v>216</v>
      </c>
      <c r="H78" s="40"/>
      <c r="I78" s="40"/>
      <c r="J78" s="142"/>
    </row>
    <row r="79" spans="1:10" x14ac:dyDescent="0.25">
      <c r="A79" s="191"/>
      <c r="B79" s="203"/>
      <c r="C79" s="48"/>
      <c r="D79" s="29"/>
      <c r="E79" s="28">
        <f>D79-C79</f>
        <v>0</v>
      </c>
      <c r="F79" s="244"/>
      <c r="G79" s="247"/>
      <c r="H79" s="40"/>
      <c r="I79" s="57"/>
      <c r="J79" s="143"/>
    </row>
    <row r="80" spans="1:10" x14ac:dyDescent="0.25">
      <c r="A80" s="213"/>
      <c r="B80" s="225"/>
      <c r="C80" s="62"/>
      <c r="D80" s="42"/>
      <c r="E80" s="41">
        <f>D80-C80</f>
        <v>0</v>
      </c>
      <c r="F80" s="245"/>
      <c r="G80" s="248"/>
      <c r="H80" s="131"/>
      <c r="I80" s="70"/>
      <c r="J80" s="147"/>
    </row>
    <row r="81" spans="1:10" s="16" customFormat="1" ht="25.05" customHeight="1" x14ac:dyDescent="0.25">
      <c r="A81" s="17"/>
      <c r="B81" s="21"/>
      <c r="C81" s="69"/>
      <c r="D81" s="19"/>
      <c r="E81" s="20"/>
      <c r="F81" s="3"/>
      <c r="H81" s="132"/>
      <c r="J81" s="148"/>
    </row>
    <row r="82" spans="1:10" s="16" customFormat="1" ht="15" x14ac:dyDescent="0.25">
      <c r="A82" s="226" t="s">
        <v>148</v>
      </c>
      <c r="B82" s="226"/>
      <c r="C82" s="226"/>
      <c r="D82" s="226"/>
      <c r="E82" s="67"/>
      <c r="F82" s="3"/>
      <c r="H82" s="132"/>
      <c r="J82" s="148"/>
    </row>
    <row r="83" spans="1:10" s="16" customFormat="1" ht="15" x14ac:dyDescent="0.25">
      <c r="A83" s="226" t="s">
        <v>149</v>
      </c>
      <c r="B83" s="226"/>
      <c r="C83" s="226"/>
      <c r="D83" s="226"/>
      <c r="E83" s="67"/>
      <c r="F83" s="3"/>
      <c r="H83" s="132"/>
      <c r="J83" s="148"/>
    </row>
    <row r="84" spans="1:10" s="16" customFormat="1" ht="15" x14ac:dyDescent="0.25">
      <c r="A84" s="226" t="s">
        <v>150</v>
      </c>
      <c r="B84" s="226"/>
      <c r="C84" s="226"/>
      <c r="D84" s="226"/>
      <c r="E84" s="68">
        <f>E82-E83</f>
        <v>0</v>
      </c>
      <c r="F84" s="3"/>
      <c r="H84" s="132"/>
      <c r="J84" s="148"/>
    </row>
    <row r="85" spans="1:10" s="16" customFormat="1" ht="15.6" x14ac:dyDescent="0.25">
      <c r="A85" s="21"/>
      <c r="B85" s="21"/>
      <c r="C85" s="154"/>
      <c r="D85" s="132"/>
      <c r="E85" s="20"/>
      <c r="F85" s="3"/>
      <c r="H85" s="132"/>
      <c r="J85" s="148"/>
    </row>
    <row r="86" spans="1:10" s="16" customFormat="1" ht="25.05" customHeight="1" x14ac:dyDescent="0.25">
      <c r="A86" s="230" t="s">
        <v>87</v>
      </c>
      <c r="B86" s="231"/>
      <c r="C86" s="231"/>
      <c r="D86" s="231"/>
      <c r="E86" s="231"/>
      <c r="F86" s="231"/>
      <c r="G86" s="231"/>
      <c r="H86" s="231"/>
      <c r="I86" s="231"/>
      <c r="J86" s="232"/>
    </row>
    <row r="87" spans="1:10" ht="37.799999999999997" customHeight="1" x14ac:dyDescent="0.25">
      <c r="A87" s="207" t="s">
        <v>231</v>
      </c>
      <c r="B87" s="208"/>
      <c r="C87" s="205" t="s">
        <v>137</v>
      </c>
      <c r="D87" s="254" t="s">
        <v>136</v>
      </c>
      <c r="E87" s="256" t="s">
        <v>142</v>
      </c>
      <c r="F87" s="258" t="s">
        <v>140</v>
      </c>
      <c r="G87" s="258" t="s">
        <v>144</v>
      </c>
      <c r="H87" s="242" t="s">
        <v>141</v>
      </c>
      <c r="I87" s="243"/>
      <c r="J87" s="260" t="s">
        <v>143</v>
      </c>
    </row>
    <row r="88" spans="1:10" ht="37.799999999999997" customHeight="1" x14ac:dyDescent="0.25">
      <c r="A88" s="209"/>
      <c r="B88" s="210"/>
      <c r="C88" s="206"/>
      <c r="D88" s="255"/>
      <c r="E88" s="257"/>
      <c r="F88" s="259"/>
      <c r="G88" s="259"/>
      <c r="H88" s="106" t="s">
        <v>206</v>
      </c>
      <c r="I88" s="107" t="s">
        <v>207</v>
      </c>
      <c r="J88" s="261"/>
    </row>
    <row r="89" spans="1:10" s="16" customFormat="1" ht="25.05" customHeight="1" x14ac:dyDescent="0.25">
      <c r="A89" s="211" t="s">
        <v>170</v>
      </c>
      <c r="B89" s="212"/>
      <c r="C89" s="90">
        <f>C90+C93</f>
        <v>0</v>
      </c>
      <c r="D89" s="100">
        <f t="shared" ref="D89:E89" si="6">D90+D93</f>
        <v>0</v>
      </c>
      <c r="E89" s="91">
        <f t="shared" si="6"/>
        <v>0</v>
      </c>
      <c r="F89" s="233"/>
      <c r="G89" s="233"/>
      <c r="H89" s="233"/>
      <c r="I89" s="233"/>
      <c r="J89" s="234"/>
    </row>
    <row r="90" spans="1:10" s="92" customFormat="1" ht="25.05" customHeight="1" x14ac:dyDescent="0.25">
      <c r="A90" s="237" t="s">
        <v>88</v>
      </c>
      <c r="B90" s="235" t="s">
        <v>7</v>
      </c>
      <c r="C90" s="73">
        <f>SUM(C91:C92)</f>
        <v>0</v>
      </c>
      <c r="D90" s="74">
        <f>SUM(D91:D92)</f>
        <v>0</v>
      </c>
      <c r="E90" s="75">
        <f>SUM(E91:E92)</f>
        <v>0</v>
      </c>
      <c r="F90" s="239"/>
      <c r="G90" s="240"/>
      <c r="H90" s="240"/>
      <c r="I90" s="240"/>
      <c r="J90" s="241"/>
    </row>
    <row r="91" spans="1:10" s="10" customFormat="1" ht="25.05" customHeight="1" x14ac:dyDescent="0.25">
      <c r="A91" s="238"/>
      <c r="B91" s="236"/>
      <c r="C91" s="48"/>
      <c r="D91" s="29"/>
      <c r="E91" s="28">
        <f>D91-C91</f>
        <v>0</v>
      </c>
      <c r="F91" s="160"/>
      <c r="G91" s="66"/>
      <c r="H91" s="117"/>
      <c r="I91" s="66"/>
      <c r="J91" s="149"/>
    </row>
    <row r="92" spans="1:10" s="10" customFormat="1" ht="25.05" customHeight="1" x14ac:dyDescent="0.25">
      <c r="A92" s="238"/>
      <c r="B92" s="236"/>
      <c r="C92" s="48"/>
      <c r="D92" s="29"/>
      <c r="E92" s="28">
        <f t="shared" ref="E92" si="7">D92-C92</f>
        <v>0</v>
      </c>
      <c r="F92" s="160"/>
      <c r="G92" s="66"/>
      <c r="H92" s="117"/>
      <c r="I92" s="66"/>
      <c r="J92" s="149"/>
    </row>
    <row r="93" spans="1:10" s="92" customFormat="1" ht="25.05" customHeight="1" x14ac:dyDescent="0.25">
      <c r="A93" s="93" t="s">
        <v>89</v>
      </c>
      <c r="B93" s="94" t="s">
        <v>8</v>
      </c>
      <c r="C93" s="95">
        <f>C94+C131+C141+C149+C158+C177+C182+C185</f>
        <v>0</v>
      </c>
      <c r="D93" s="96">
        <f>D94+D131+D141+D149+D158+D177+D182+D185</f>
        <v>0</v>
      </c>
      <c r="E93" s="97">
        <f>E94+E131+E141+E149+E158+E177+E182+E185</f>
        <v>0</v>
      </c>
      <c r="F93" s="250"/>
      <c r="G93" s="251"/>
      <c r="H93" s="251"/>
      <c r="I93" s="251"/>
      <c r="J93" s="252"/>
    </row>
    <row r="94" spans="1:10" ht="25.05" customHeight="1" x14ac:dyDescent="0.25">
      <c r="A94" s="190" t="s">
        <v>43</v>
      </c>
      <c r="B94" s="202" t="s">
        <v>9</v>
      </c>
      <c r="C94" s="54">
        <f>SUM(C95:C114)+C115+C119+C122+C125+C128</f>
        <v>0</v>
      </c>
      <c r="D94" s="58">
        <f>SUM(D95:D114)+D115+D119+D122+D125+D128</f>
        <v>0</v>
      </c>
      <c r="E94" s="56">
        <f>SUM(E95:E114)+E115+E119+E122+E125+E128</f>
        <v>0</v>
      </c>
      <c r="F94" s="199"/>
      <c r="G94" s="200"/>
      <c r="H94" s="200"/>
      <c r="I94" s="200"/>
      <c r="J94" s="201"/>
    </row>
    <row r="95" spans="1:10" ht="25.05" customHeight="1" x14ac:dyDescent="0.25">
      <c r="A95" s="191"/>
      <c r="B95" s="203"/>
      <c r="C95" s="48"/>
      <c r="D95" s="29"/>
      <c r="E95" s="28">
        <f>D95-C95</f>
        <v>0</v>
      </c>
      <c r="F95" s="22" t="s">
        <v>92</v>
      </c>
      <c r="G95" s="52" t="s">
        <v>151</v>
      </c>
      <c r="H95" s="40"/>
      <c r="I95" s="34"/>
      <c r="J95" s="138"/>
    </row>
    <row r="96" spans="1:10" ht="25.05" customHeight="1" x14ac:dyDescent="0.25">
      <c r="A96" s="191"/>
      <c r="B96" s="203"/>
      <c r="C96" s="48"/>
      <c r="D96" s="29"/>
      <c r="E96" s="28">
        <f t="shared" ref="E96:E156" si="8">D96-C96</f>
        <v>0</v>
      </c>
      <c r="F96" s="22" t="s">
        <v>93</v>
      </c>
      <c r="G96" s="52" t="s">
        <v>152</v>
      </c>
      <c r="H96" s="40"/>
      <c r="I96" s="22"/>
      <c r="J96" s="13"/>
    </row>
    <row r="97" spans="1:10" ht="25.05" customHeight="1" x14ac:dyDescent="0.25">
      <c r="A97" s="191"/>
      <c r="B97" s="203"/>
      <c r="C97" s="48"/>
      <c r="D97" s="29"/>
      <c r="E97" s="28">
        <f t="shared" si="8"/>
        <v>0</v>
      </c>
      <c r="F97" s="22" t="s">
        <v>94</v>
      </c>
      <c r="G97" s="52" t="s">
        <v>153</v>
      </c>
      <c r="H97" s="40"/>
      <c r="I97" s="22"/>
      <c r="J97" s="13"/>
    </row>
    <row r="98" spans="1:10" ht="25.05" customHeight="1" x14ac:dyDescent="0.25">
      <c r="A98" s="191"/>
      <c r="B98" s="203"/>
      <c r="C98" s="48"/>
      <c r="D98" s="29"/>
      <c r="E98" s="28">
        <f t="shared" si="8"/>
        <v>0</v>
      </c>
      <c r="F98" s="22" t="s">
        <v>95</v>
      </c>
      <c r="G98" s="52" t="s">
        <v>154</v>
      </c>
      <c r="H98" s="40"/>
      <c r="I98" s="22"/>
      <c r="J98" s="13"/>
    </row>
    <row r="99" spans="1:10" ht="25.05" customHeight="1" x14ac:dyDescent="0.25">
      <c r="A99" s="191"/>
      <c r="B99" s="203"/>
      <c r="C99" s="48"/>
      <c r="D99" s="29"/>
      <c r="E99" s="28">
        <f t="shared" si="8"/>
        <v>0</v>
      </c>
      <c r="F99" s="184" t="s">
        <v>254</v>
      </c>
      <c r="G99" s="37" t="s">
        <v>255</v>
      </c>
      <c r="H99" s="40"/>
      <c r="I99" s="22"/>
      <c r="J99" s="13"/>
    </row>
    <row r="100" spans="1:10" ht="25.05" customHeight="1" x14ac:dyDescent="0.25">
      <c r="A100" s="191"/>
      <c r="B100" s="203"/>
      <c r="C100" s="48"/>
      <c r="D100" s="29"/>
      <c r="E100" s="28">
        <f t="shared" si="8"/>
        <v>0</v>
      </c>
      <c r="F100" s="22" t="s">
        <v>96</v>
      </c>
      <c r="G100" s="52" t="s">
        <v>155</v>
      </c>
      <c r="H100" s="40"/>
      <c r="I100" s="22"/>
      <c r="J100" s="13"/>
    </row>
    <row r="101" spans="1:10" ht="25.05" customHeight="1" x14ac:dyDescent="0.25">
      <c r="A101" s="191"/>
      <c r="B101" s="203"/>
      <c r="C101" s="48"/>
      <c r="D101" s="29"/>
      <c r="E101" s="28">
        <f t="shared" si="8"/>
        <v>0</v>
      </c>
      <c r="F101" s="22" t="s">
        <v>97</v>
      </c>
      <c r="G101" s="52" t="s">
        <v>156</v>
      </c>
      <c r="H101" s="40"/>
      <c r="I101" s="22"/>
      <c r="J101" s="13"/>
    </row>
    <row r="102" spans="1:10" ht="25.05" customHeight="1" x14ac:dyDescent="0.25">
      <c r="A102" s="191"/>
      <c r="B102" s="203"/>
      <c r="C102" s="48"/>
      <c r="D102" s="29"/>
      <c r="E102" s="28">
        <f t="shared" si="8"/>
        <v>0</v>
      </c>
      <c r="F102" s="22" t="s">
        <v>98</v>
      </c>
      <c r="G102" s="52" t="s">
        <v>157</v>
      </c>
      <c r="H102" s="40"/>
      <c r="I102" s="22"/>
      <c r="J102" s="13"/>
    </row>
    <row r="103" spans="1:10" ht="25.05" customHeight="1" x14ac:dyDescent="0.25">
      <c r="A103" s="191"/>
      <c r="B103" s="203"/>
      <c r="C103" s="48"/>
      <c r="D103" s="29"/>
      <c r="E103" s="28">
        <f t="shared" si="8"/>
        <v>0</v>
      </c>
      <c r="F103" s="184" t="s">
        <v>256</v>
      </c>
      <c r="G103" s="52" t="s">
        <v>257</v>
      </c>
      <c r="H103" s="40"/>
      <c r="I103" s="22"/>
      <c r="J103" s="13"/>
    </row>
    <row r="104" spans="1:10" ht="25.05" customHeight="1" x14ac:dyDescent="0.25">
      <c r="A104" s="191"/>
      <c r="B104" s="203"/>
      <c r="C104" s="48"/>
      <c r="D104" s="29"/>
      <c r="E104" s="28">
        <f t="shared" si="8"/>
        <v>0</v>
      </c>
      <c r="F104" s="22" t="s">
        <v>99</v>
      </c>
      <c r="G104" s="52" t="s">
        <v>158</v>
      </c>
      <c r="H104" s="40"/>
      <c r="I104" s="23"/>
      <c r="J104" s="13"/>
    </row>
    <row r="105" spans="1:10" ht="25.05" customHeight="1" x14ac:dyDescent="0.25">
      <c r="A105" s="191"/>
      <c r="B105" s="203"/>
      <c r="C105" s="48"/>
      <c r="D105" s="29"/>
      <c r="E105" s="28">
        <f t="shared" si="8"/>
        <v>0</v>
      </c>
      <c r="F105" s="22" t="s">
        <v>100</v>
      </c>
      <c r="G105" s="85" t="s">
        <v>159</v>
      </c>
      <c r="H105" s="133"/>
      <c r="I105" s="22"/>
      <c r="J105" s="13"/>
    </row>
    <row r="106" spans="1:10" ht="25.05" customHeight="1" x14ac:dyDescent="0.25">
      <c r="A106" s="191"/>
      <c r="B106" s="203"/>
      <c r="C106" s="48"/>
      <c r="D106" s="29"/>
      <c r="E106" s="28">
        <f t="shared" si="8"/>
        <v>0</v>
      </c>
      <c r="F106" s="22" t="s">
        <v>184</v>
      </c>
      <c r="G106" s="85" t="s">
        <v>185</v>
      </c>
      <c r="H106" s="133"/>
      <c r="I106" s="22"/>
      <c r="J106" s="13"/>
    </row>
    <row r="107" spans="1:10" ht="25.05" customHeight="1" x14ac:dyDescent="0.25">
      <c r="A107" s="191"/>
      <c r="B107" s="203"/>
      <c r="C107" s="48"/>
      <c r="D107" s="29"/>
      <c r="E107" s="28">
        <f t="shared" si="8"/>
        <v>0</v>
      </c>
      <c r="F107" s="22" t="s">
        <v>101</v>
      </c>
      <c r="G107" s="85" t="s">
        <v>160</v>
      </c>
      <c r="H107" s="133"/>
      <c r="I107" s="22"/>
      <c r="J107" s="13"/>
    </row>
    <row r="108" spans="1:10" ht="25.05" customHeight="1" x14ac:dyDescent="0.25">
      <c r="A108" s="191"/>
      <c r="B108" s="203"/>
      <c r="C108" s="48"/>
      <c r="D108" s="29"/>
      <c r="E108" s="28">
        <f t="shared" si="8"/>
        <v>0</v>
      </c>
      <c r="F108" s="22" t="s">
        <v>102</v>
      </c>
      <c r="G108" s="32" t="s">
        <v>161</v>
      </c>
      <c r="H108" s="35"/>
      <c r="I108" s="31"/>
      <c r="J108" s="13"/>
    </row>
    <row r="109" spans="1:10" ht="25.05" customHeight="1" x14ac:dyDescent="0.25">
      <c r="A109" s="191"/>
      <c r="B109" s="203"/>
      <c r="C109" s="48"/>
      <c r="D109" s="29"/>
      <c r="E109" s="28">
        <f t="shared" si="8"/>
        <v>0</v>
      </c>
      <c r="F109" s="22" t="s">
        <v>103</v>
      </c>
      <c r="G109" s="32" t="s">
        <v>162</v>
      </c>
      <c r="H109" s="35"/>
      <c r="I109" s="14"/>
      <c r="J109" s="138"/>
    </row>
    <row r="110" spans="1:10" ht="25.05" customHeight="1" x14ac:dyDescent="0.25">
      <c r="A110" s="191"/>
      <c r="B110" s="203"/>
      <c r="C110" s="48"/>
      <c r="D110" s="29"/>
      <c r="E110" s="28">
        <f t="shared" si="8"/>
        <v>0</v>
      </c>
      <c r="F110" s="22" t="s">
        <v>104</v>
      </c>
      <c r="G110" s="52" t="s">
        <v>163</v>
      </c>
      <c r="H110" s="40"/>
      <c r="I110" s="22"/>
      <c r="J110" s="13"/>
    </row>
    <row r="111" spans="1:10" ht="25.05" customHeight="1" x14ac:dyDescent="0.25">
      <c r="A111" s="191"/>
      <c r="B111" s="203"/>
      <c r="C111" s="48"/>
      <c r="D111" s="29"/>
      <c r="E111" s="28">
        <f t="shared" si="8"/>
        <v>0</v>
      </c>
      <c r="F111" s="22" t="s">
        <v>186</v>
      </c>
      <c r="G111" s="52" t="s">
        <v>187</v>
      </c>
      <c r="H111" s="40"/>
      <c r="I111" s="22"/>
      <c r="J111" s="13"/>
    </row>
    <row r="112" spans="1:10" ht="25.05" customHeight="1" x14ac:dyDescent="0.25">
      <c r="A112" s="191"/>
      <c r="B112" s="203"/>
      <c r="C112" s="48"/>
      <c r="D112" s="29"/>
      <c r="E112" s="28">
        <f t="shared" si="8"/>
        <v>0</v>
      </c>
      <c r="F112" s="22" t="s">
        <v>105</v>
      </c>
      <c r="G112" s="52" t="s">
        <v>124</v>
      </c>
      <c r="H112" s="40"/>
      <c r="I112" s="31"/>
      <c r="J112" s="13"/>
    </row>
    <row r="113" spans="1:10" ht="25.05" customHeight="1" x14ac:dyDescent="0.25">
      <c r="A113" s="191"/>
      <c r="B113" s="203"/>
      <c r="C113" s="48"/>
      <c r="D113" s="29"/>
      <c r="E113" s="28">
        <f t="shared" si="8"/>
        <v>0</v>
      </c>
      <c r="F113" s="22" t="s">
        <v>107</v>
      </c>
      <c r="G113" s="52" t="s">
        <v>164</v>
      </c>
      <c r="H113" s="40"/>
      <c r="I113" s="52"/>
      <c r="J113" s="143"/>
    </row>
    <row r="114" spans="1:10" ht="25.05" customHeight="1" x14ac:dyDescent="0.25">
      <c r="A114" s="191"/>
      <c r="B114" s="203"/>
      <c r="C114" s="48"/>
      <c r="D114" s="29"/>
      <c r="E114" s="28">
        <f t="shared" si="8"/>
        <v>0</v>
      </c>
      <c r="F114" s="22" t="s">
        <v>109</v>
      </c>
      <c r="G114" s="52" t="s">
        <v>164</v>
      </c>
      <c r="H114" s="40"/>
      <c r="I114" s="14"/>
      <c r="J114" s="138"/>
    </row>
    <row r="115" spans="1:10" ht="25.05" customHeight="1" x14ac:dyDescent="0.25">
      <c r="A115" s="191"/>
      <c r="B115" s="203"/>
      <c r="C115" s="48">
        <f>SUM(C116:C116:C117)</f>
        <v>0</v>
      </c>
      <c r="D115" s="29">
        <f>SUM(D116:D116:D117)</f>
        <v>0</v>
      </c>
      <c r="E115" s="28">
        <f>SUM(E116:E116:E117)</f>
        <v>0</v>
      </c>
      <c r="F115" s="214" t="s">
        <v>110</v>
      </c>
      <c r="G115" s="249" t="s">
        <v>246</v>
      </c>
      <c r="H115" s="40"/>
      <c r="I115" s="14"/>
      <c r="J115" s="138"/>
    </row>
    <row r="116" spans="1:10" ht="25.05" customHeight="1" x14ac:dyDescent="0.25">
      <c r="A116" s="191"/>
      <c r="B116" s="203"/>
      <c r="C116" s="48"/>
      <c r="D116" s="29"/>
      <c r="E116" s="28">
        <f t="shared" si="8"/>
        <v>0</v>
      </c>
      <c r="F116" s="214"/>
      <c r="G116" s="249"/>
      <c r="H116" s="40"/>
      <c r="I116" s="14"/>
      <c r="J116" s="138"/>
    </row>
    <row r="117" spans="1:10" ht="25.05" customHeight="1" x14ac:dyDescent="0.25">
      <c r="A117" s="191"/>
      <c r="B117" s="203"/>
      <c r="C117" s="48"/>
      <c r="D117" s="29"/>
      <c r="E117" s="28">
        <f t="shared" si="8"/>
        <v>0</v>
      </c>
      <c r="F117" s="214"/>
      <c r="G117" s="249"/>
      <c r="H117" s="40"/>
      <c r="I117" s="39"/>
      <c r="J117" s="141"/>
    </row>
    <row r="118" spans="1:10" ht="25.05" customHeight="1" x14ac:dyDescent="0.25">
      <c r="A118" s="191"/>
      <c r="B118" s="203"/>
      <c r="C118" s="48"/>
      <c r="D118" s="29"/>
      <c r="E118" s="28">
        <f t="shared" si="8"/>
        <v>0</v>
      </c>
      <c r="F118" s="182" t="s">
        <v>188</v>
      </c>
      <c r="G118" s="174" t="s">
        <v>189</v>
      </c>
      <c r="H118" s="40"/>
      <c r="I118" s="39"/>
      <c r="J118" s="141"/>
    </row>
    <row r="119" spans="1:10" ht="25.05" customHeight="1" x14ac:dyDescent="0.25">
      <c r="A119" s="191"/>
      <c r="B119" s="203"/>
      <c r="C119" s="48">
        <f>SUM(C120:C120:C121)</f>
        <v>0</v>
      </c>
      <c r="D119" s="29">
        <f>SUM(D120:D120:D121)</f>
        <v>0</v>
      </c>
      <c r="E119" s="28">
        <f>SUM(E120:E120:E121)</f>
        <v>0</v>
      </c>
      <c r="F119" s="219" t="s">
        <v>111</v>
      </c>
      <c r="G119" s="216" t="s">
        <v>247</v>
      </c>
      <c r="H119" s="40"/>
      <c r="I119" s="23"/>
      <c r="J119" s="13"/>
    </row>
    <row r="120" spans="1:10" ht="25.05" customHeight="1" x14ac:dyDescent="0.25">
      <c r="A120" s="191"/>
      <c r="B120" s="203"/>
      <c r="C120" s="48"/>
      <c r="D120" s="29"/>
      <c r="E120" s="28">
        <f t="shared" si="8"/>
        <v>0</v>
      </c>
      <c r="F120" s="220"/>
      <c r="G120" s="217"/>
      <c r="H120" s="40"/>
      <c r="I120" s="23"/>
      <c r="J120" s="13"/>
    </row>
    <row r="121" spans="1:10" ht="25.05" customHeight="1" x14ac:dyDescent="0.25">
      <c r="A121" s="191"/>
      <c r="B121" s="203"/>
      <c r="C121" s="48"/>
      <c r="D121" s="29"/>
      <c r="E121" s="28">
        <f t="shared" si="8"/>
        <v>0</v>
      </c>
      <c r="F121" s="221"/>
      <c r="G121" s="218"/>
      <c r="H121" s="40"/>
      <c r="I121" s="23"/>
      <c r="J121" s="13"/>
    </row>
    <row r="122" spans="1:10" ht="25.05" customHeight="1" x14ac:dyDescent="0.25">
      <c r="A122" s="191"/>
      <c r="B122" s="203"/>
      <c r="C122" s="48">
        <f>SUM(C123:C123:C124)</f>
        <v>0</v>
      </c>
      <c r="D122" s="29">
        <f>SUM(D123:D123:D124)</f>
        <v>0</v>
      </c>
      <c r="E122" s="28">
        <f>SUM(E123:E123:E124)</f>
        <v>0</v>
      </c>
      <c r="F122" s="219" t="s">
        <v>112</v>
      </c>
      <c r="G122" s="216" t="s">
        <v>248</v>
      </c>
      <c r="H122" s="40"/>
      <c r="I122" s="23"/>
      <c r="J122" s="13"/>
    </row>
    <row r="123" spans="1:10" ht="25.05" customHeight="1" x14ac:dyDescent="0.25">
      <c r="A123" s="191"/>
      <c r="B123" s="203"/>
      <c r="C123" s="48"/>
      <c r="D123" s="29"/>
      <c r="E123" s="28">
        <f t="shared" si="8"/>
        <v>0</v>
      </c>
      <c r="F123" s="220"/>
      <c r="G123" s="217"/>
      <c r="H123" s="40"/>
      <c r="I123" s="23"/>
      <c r="J123" s="13"/>
    </row>
    <row r="124" spans="1:10" ht="25.05" customHeight="1" x14ac:dyDescent="0.25">
      <c r="A124" s="191"/>
      <c r="B124" s="203"/>
      <c r="C124" s="48"/>
      <c r="D124" s="29"/>
      <c r="E124" s="28">
        <f t="shared" si="8"/>
        <v>0</v>
      </c>
      <c r="F124" s="221"/>
      <c r="G124" s="218"/>
      <c r="H124" s="40"/>
      <c r="I124" s="23"/>
      <c r="J124" s="13"/>
    </row>
    <row r="125" spans="1:10" ht="25.05" customHeight="1" x14ac:dyDescent="0.25">
      <c r="A125" s="191"/>
      <c r="B125" s="203"/>
      <c r="C125" s="48">
        <f>SUM(C126:C126:C127)</f>
        <v>0</v>
      </c>
      <c r="D125" s="29">
        <f>SUM(D126:D126:D127)</f>
        <v>0</v>
      </c>
      <c r="E125" s="28">
        <f>SUM(E126:E126:E127)</f>
        <v>0</v>
      </c>
      <c r="F125" s="193" t="s">
        <v>113</v>
      </c>
      <c r="G125" s="216" t="s">
        <v>249</v>
      </c>
      <c r="H125" s="40"/>
      <c r="I125" s="23"/>
      <c r="J125" s="13"/>
    </row>
    <row r="126" spans="1:10" ht="25.05" customHeight="1" x14ac:dyDescent="0.25">
      <c r="A126" s="191"/>
      <c r="B126" s="203"/>
      <c r="C126" s="48"/>
      <c r="D126" s="29"/>
      <c r="E126" s="28">
        <f t="shared" si="8"/>
        <v>0</v>
      </c>
      <c r="F126" s="194"/>
      <c r="G126" s="217"/>
      <c r="H126" s="40"/>
      <c r="I126" s="23"/>
      <c r="J126" s="13"/>
    </row>
    <row r="127" spans="1:10" ht="25.05" customHeight="1" x14ac:dyDescent="0.25">
      <c r="A127" s="191"/>
      <c r="B127" s="203"/>
      <c r="C127" s="48"/>
      <c r="D127" s="29"/>
      <c r="E127" s="28">
        <f t="shared" si="8"/>
        <v>0</v>
      </c>
      <c r="F127" s="195"/>
      <c r="G127" s="218"/>
      <c r="H127" s="40"/>
      <c r="I127" s="23"/>
      <c r="J127" s="13"/>
    </row>
    <row r="128" spans="1:10" ht="25.05" customHeight="1" x14ac:dyDescent="0.25">
      <c r="A128" s="191"/>
      <c r="B128" s="203"/>
      <c r="C128" s="48">
        <f>SUM(C129:C129:C130)</f>
        <v>0</v>
      </c>
      <c r="D128" s="29">
        <f>SUM(D129:D129:D130)</f>
        <v>0</v>
      </c>
      <c r="E128" s="28">
        <f>SUM(E129:E129:E130)</f>
        <v>0</v>
      </c>
      <c r="F128" s="219" t="s">
        <v>114</v>
      </c>
      <c r="G128" s="216" t="s">
        <v>217</v>
      </c>
      <c r="H128" s="175"/>
      <c r="I128" s="40"/>
      <c r="J128" s="142"/>
    </row>
    <row r="129" spans="1:10" x14ac:dyDescent="0.25">
      <c r="A129" s="191"/>
      <c r="B129" s="203"/>
      <c r="C129" s="48"/>
      <c r="D129" s="29"/>
      <c r="E129" s="28">
        <f t="shared" si="8"/>
        <v>0</v>
      </c>
      <c r="F129" s="220"/>
      <c r="G129" s="217"/>
      <c r="H129" s="175"/>
      <c r="I129" s="40"/>
      <c r="J129" s="142"/>
    </row>
    <row r="130" spans="1:10" x14ac:dyDescent="0.25">
      <c r="A130" s="192"/>
      <c r="B130" s="204"/>
      <c r="C130" s="48"/>
      <c r="D130" s="29"/>
      <c r="E130" s="28">
        <f t="shared" si="8"/>
        <v>0</v>
      </c>
      <c r="F130" s="221"/>
      <c r="G130" s="218"/>
      <c r="H130" s="176"/>
      <c r="I130" s="172"/>
      <c r="J130" s="173"/>
    </row>
    <row r="131" spans="1:10" ht="25.05" customHeight="1" x14ac:dyDescent="0.25">
      <c r="A131" s="227" t="s">
        <v>51</v>
      </c>
      <c r="B131" s="202" t="s">
        <v>10</v>
      </c>
      <c r="C131" s="54">
        <f>SUM(C132:C138)</f>
        <v>0</v>
      </c>
      <c r="D131" s="55">
        <f>SUM(D132:D138)</f>
        <v>0</v>
      </c>
      <c r="E131" s="56">
        <f>SUM(E132:E138)</f>
        <v>0</v>
      </c>
      <c r="F131" s="199"/>
      <c r="G131" s="200"/>
      <c r="H131" s="200"/>
      <c r="I131" s="200"/>
      <c r="J131" s="201"/>
    </row>
    <row r="132" spans="1:10" ht="25.05" customHeight="1" x14ac:dyDescent="0.25">
      <c r="A132" s="228"/>
      <c r="B132" s="203"/>
      <c r="C132" s="48"/>
      <c r="D132" s="29"/>
      <c r="E132" s="28">
        <f t="shared" si="8"/>
        <v>0</v>
      </c>
      <c r="F132" s="86" t="s">
        <v>115</v>
      </c>
      <c r="G132" s="52" t="s">
        <v>165</v>
      </c>
      <c r="H132" s="40"/>
      <c r="I132" s="22"/>
      <c r="J132" s="13"/>
    </row>
    <row r="133" spans="1:10" ht="25.05" customHeight="1" x14ac:dyDescent="0.25">
      <c r="A133" s="228"/>
      <c r="B133" s="203"/>
      <c r="C133" s="48"/>
      <c r="D133" s="29"/>
      <c r="E133" s="28">
        <f t="shared" si="8"/>
        <v>0</v>
      </c>
      <c r="F133" s="86" t="s">
        <v>203</v>
      </c>
      <c r="G133" s="52" t="s">
        <v>204</v>
      </c>
      <c r="H133" s="40"/>
      <c r="I133" s="22"/>
      <c r="J133" s="13"/>
    </row>
    <row r="134" spans="1:10" ht="25.05" customHeight="1" x14ac:dyDescent="0.25">
      <c r="A134" s="228"/>
      <c r="B134" s="203"/>
      <c r="C134" s="48"/>
      <c r="D134" s="29"/>
      <c r="E134" s="28">
        <f t="shared" si="8"/>
        <v>0</v>
      </c>
      <c r="F134" s="86" t="s">
        <v>190</v>
      </c>
      <c r="G134" s="52" t="s">
        <v>191</v>
      </c>
      <c r="H134" s="40"/>
      <c r="I134" s="22"/>
      <c r="J134" s="13"/>
    </row>
    <row r="135" spans="1:10" ht="25.05" customHeight="1" x14ac:dyDescent="0.25">
      <c r="A135" s="228"/>
      <c r="B135" s="203"/>
      <c r="C135" s="48"/>
      <c r="D135" s="29"/>
      <c r="E135" s="28">
        <f t="shared" si="8"/>
        <v>0</v>
      </c>
      <c r="F135" s="86" t="s">
        <v>106</v>
      </c>
      <c r="G135" s="52" t="s">
        <v>166</v>
      </c>
      <c r="H135" s="40"/>
      <c r="I135" s="34"/>
      <c r="J135" s="138"/>
    </row>
    <row r="136" spans="1:10" ht="25.05" customHeight="1" x14ac:dyDescent="0.25">
      <c r="A136" s="228"/>
      <c r="B136" s="203"/>
      <c r="C136" s="48"/>
      <c r="D136" s="29"/>
      <c r="E136" s="28">
        <f t="shared" si="8"/>
        <v>0</v>
      </c>
      <c r="F136" s="86" t="s">
        <v>116</v>
      </c>
      <c r="G136" s="52" t="s">
        <v>192</v>
      </c>
      <c r="H136" s="40"/>
      <c r="I136" s="34"/>
      <c r="J136" s="138"/>
    </row>
    <row r="137" spans="1:10" ht="25.05" customHeight="1" x14ac:dyDescent="0.25">
      <c r="A137" s="228"/>
      <c r="B137" s="203"/>
      <c r="C137" s="48"/>
      <c r="D137" s="29"/>
      <c r="E137" s="28">
        <f t="shared" si="8"/>
        <v>0</v>
      </c>
      <c r="F137" s="86" t="s">
        <v>193</v>
      </c>
      <c r="G137" s="52" t="s">
        <v>194</v>
      </c>
      <c r="H137" s="40"/>
      <c r="I137" s="34"/>
      <c r="J137" s="138"/>
    </row>
    <row r="138" spans="1:10" ht="25.05" customHeight="1" x14ac:dyDescent="0.25">
      <c r="A138" s="228"/>
      <c r="B138" s="203"/>
      <c r="C138" s="48">
        <f>SUM(C140)</f>
        <v>0</v>
      </c>
      <c r="D138" s="53">
        <f t="shared" ref="D138:E138" si="9">SUM(D140)</f>
        <v>0</v>
      </c>
      <c r="E138" s="28">
        <f t="shared" si="9"/>
        <v>0</v>
      </c>
      <c r="F138" s="214" t="s">
        <v>114</v>
      </c>
      <c r="G138" s="215" t="s">
        <v>218</v>
      </c>
      <c r="H138" s="40"/>
      <c r="I138" s="34"/>
      <c r="J138" s="138"/>
    </row>
    <row r="139" spans="1:10" x14ac:dyDescent="0.25">
      <c r="A139" s="228"/>
      <c r="B139" s="203"/>
      <c r="C139" s="48"/>
      <c r="D139" s="29"/>
      <c r="E139" s="28">
        <f t="shared" si="8"/>
        <v>0</v>
      </c>
      <c r="F139" s="214"/>
      <c r="G139" s="215"/>
      <c r="H139" s="40"/>
      <c r="I139" s="52"/>
      <c r="J139" s="143"/>
    </row>
    <row r="140" spans="1:10" x14ac:dyDescent="0.25">
      <c r="A140" s="229"/>
      <c r="B140" s="204"/>
      <c r="C140" s="48"/>
      <c r="D140" s="29"/>
      <c r="E140" s="28">
        <f t="shared" si="8"/>
        <v>0</v>
      </c>
      <c r="F140" s="214"/>
      <c r="G140" s="215"/>
      <c r="H140" s="40"/>
      <c r="I140" s="23"/>
      <c r="J140" s="13"/>
    </row>
    <row r="141" spans="1:10" ht="25.05" customHeight="1" x14ac:dyDescent="0.25">
      <c r="A141" s="190" t="s">
        <v>53</v>
      </c>
      <c r="B141" s="222" t="s">
        <v>11</v>
      </c>
      <c r="C141" s="54">
        <f>SUM(C142:C146)</f>
        <v>0</v>
      </c>
      <c r="D141" s="55">
        <f>SUM(D142:D146)</f>
        <v>0</v>
      </c>
      <c r="E141" s="56">
        <f>SUM(E142:E146)</f>
        <v>0</v>
      </c>
      <c r="F141" s="199"/>
      <c r="G141" s="200"/>
      <c r="H141" s="200"/>
      <c r="I141" s="200"/>
      <c r="J141" s="201"/>
    </row>
    <row r="142" spans="1:10" ht="25.05" customHeight="1" x14ac:dyDescent="0.25">
      <c r="A142" s="191"/>
      <c r="B142" s="223"/>
      <c r="C142" s="48"/>
      <c r="D142" s="29"/>
      <c r="E142" s="28">
        <f t="shared" si="8"/>
        <v>0</v>
      </c>
      <c r="F142" s="86" t="s">
        <v>117</v>
      </c>
      <c r="G142" s="52" t="s">
        <v>171</v>
      </c>
      <c r="H142" s="40"/>
      <c r="I142" s="22"/>
      <c r="J142" s="173"/>
    </row>
    <row r="143" spans="1:10" ht="25.05" customHeight="1" x14ac:dyDescent="0.25">
      <c r="A143" s="191"/>
      <c r="B143" s="223"/>
      <c r="C143" s="48"/>
      <c r="D143" s="29"/>
      <c r="E143" s="28">
        <f t="shared" si="8"/>
        <v>0</v>
      </c>
      <c r="F143" s="86" t="s">
        <v>118</v>
      </c>
      <c r="G143" s="52" t="s">
        <v>167</v>
      </c>
      <c r="H143" s="40"/>
      <c r="I143" s="22"/>
      <c r="J143" s="173"/>
    </row>
    <row r="144" spans="1:10" ht="25.05" customHeight="1" x14ac:dyDescent="0.25">
      <c r="A144" s="191"/>
      <c r="B144" s="223"/>
      <c r="C144" s="48"/>
      <c r="D144" s="29"/>
      <c r="E144" s="28">
        <f t="shared" si="8"/>
        <v>0</v>
      </c>
      <c r="F144" s="86" t="s">
        <v>119</v>
      </c>
      <c r="G144" s="32" t="s">
        <v>205</v>
      </c>
      <c r="H144" s="35"/>
      <c r="I144" s="22"/>
      <c r="J144" s="173"/>
    </row>
    <row r="145" spans="1:10" ht="25.05" customHeight="1" x14ac:dyDescent="0.25">
      <c r="A145" s="191"/>
      <c r="B145" s="223"/>
      <c r="C145" s="48"/>
      <c r="D145" s="29"/>
      <c r="E145" s="28">
        <f t="shared" si="8"/>
        <v>0</v>
      </c>
      <c r="F145" s="86" t="s">
        <v>120</v>
      </c>
      <c r="G145" s="52" t="s">
        <v>168</v>
      </c>
      <c r="H145" s="40"/>
      <c r="I145" s="22"/>
      <c r="J145" s="173"/>
    </row>
    <row r="146" spans="1:10" ht="25.05" customHeight="1" x14ac:dyDescent="0.25">
      <c r="A146" s="191"/>
      <c r="B146" s="223"/>
      <c r="C146" s="48">
        <f>SUM(C148)</f>
        <v>0</v>
      </c>
      <c r="D146" s="53">
        <f t="shared" ref="D146:E146" si="10">SUM(D148)</f>
        <v>0</v>
      </c>
      <c r="E146" s="28">
        <f t="shared" si="10"/>
        <v>0</v>
      </c>
      <c r="F146" s="193" t="s">
        <v>114</v>
      </c>
      <c r="G146" s="196" t="s">
        <v>219</v>
      </c>
      <c r="H146" s="29"/>
      <c r="I146" s="23"/>
      <c r="J146" s="173"/>
    </row>
    <row r="147" spans="1:10" x14ac:dyDescent="0.25">
      <c r="A147" s="191"/>
      <c r="B147" s="223"/>
      <c r="C147" s="48"/>
      <c r="D147" s="29"/>
      <c r="E147" s="28">
        <f t="shared" si="8"/>
        <v>0</v>
      </c>
      <c r="F147" s="194"/>
      <c r="G147" s="197"/>
      <c r="H147" s="29"/>
      <c r="I147" s="23"/>
      <c r="J147" s="173"/>
    </row>
    <row r="148" spans="1:10" x14ac:dyDescent="0.25">
      <c r="A148" s="192"/>
      <c r="B148" s="224"/>
      <c r="C148" s="48"/>
      <c r="D148" s="29"/>
      <c r="E148" s="28">
        <f t="shared" si="8"/>
        <v>0</v>
      </c>
      <c r="F148" s="195"/>
      <c r="G148" s="198"/>
      <c r="H148" s="176"/>
      <c r="I148" s="172"/>
      <c r="J148" s="173"/>
    </row>
    <row r="149" spans="1:10" ht="24.6" customHeight="1" x14ac:dyDescent="0.25">
      <c r="A149" s="190" t="s">
        <v>54</v>
      </c>
      <c r="B149" s="202" t="s">
        <v>12</v>
      </c>
      <c r="C149" s="54">
        <f>SUM(C150:C155)</f>
        <v>0</v>
      </c>
      <c r="D149" s="55">
        <f>SUM(D150:D155)</f>
        <v>0</v>
      </c>
      <c r="E149" s="56">
        <f>SUM(E150:E155)</f>
        <v>0</v>
      </c>
      <c r="F149" s="199"/>
      <c r="G149" s="200"/>
      <c r="H149" s="200"/>
      <c r="I149" s="200"/>
      <c r="J149" s="201"/>
    </row>
    <row r="150" spans="1:10" ht="69.599999999999994" customHeight="1" x14ac:dyDescent="0.25">
      <c r="A150" s="191"/>
      <c r="B150" s="203"/>
      <c r="C150" s="48"/>
      <c r="D150" s="29"/>
      <c r="E150" s="28">
        <f t="shared" si="8"/>
        <v>0</v>
      </c>
      <c r="F150" s="161" t="s">
        <v>196</v>
      </c>
      <c r="G150" s="32" t="s">
        <v>197</v>
      </c>
      <c r="H150" s="35"/>
      <c r="I150" s="22"/>
      <c r="J150" s="13"/>
    </row>
    <row r="151" spans="1:10" ht="25.05" customHeight="1" x14ac:dyDescent="0.25">
      <c r="A151" s="191"/>
      <c r="B151" s="203"/>
      <c r="C151" s="48"/>
      <c r="D151" s="29"/>
      <c r="E151" s="28">
        <f t="shared" si="8"/>
        <v>0</v>
      </c>
      <c r="F151" s="86" t="s">
        <v>195</v>
      </c>
      <c r="G151" s="52" t="s">
        <v>199</v>
      </c>
      <c r="H151" s="40"/>
      <c r="I151" s="22"/>
      <c r="J151" s="13"/>
    </row>
    <row r="152" spans="1:10" ht="36" customHeight="1" x14ac:dyDescent="0.25">
      <c r="A152" s="191"/>
      <c r="B152" s="203"/>
      <c r="C152" s="48"/>
      <c r="D152" s="29"/>
      <c r="E152" s="28">
        <f t="shared" si="8"/>
        <v>0</v>
      </c>
      <c r="F152" s="86" t="s">
        <v>198</v>
      </c>
      <c r="G152" s="52" t="s">
        <v>200</v>
      </c>
      <c r="H152" s="40"/>
      <c r="I152" s="22"/>
      <c r="J152" s="13"/>
    </row>
    <row r="153" spans="1:10" ht="25.05" customHeight="1" x14ac:dyDescent="0.25">
      <c r="A153" s="191"/>
      <c r="B153" s="203"/>
      <c r="C153" s="48"/>
      <c r="D153" s="29"/>
      <c r="E153" s="28">
        <f t="shared" si="8"/>
        <v>0</v>
      </c>
      <c r="F153" s="86" t="s">
        <v>201</v>
      </c>
      <c r="G153" s="52" t="s">
        <v>202</v>
      </c>
      <c r="H153" s="40"/>
      <c r="I153" s="14"/>
      <c r="J153" s="138"/>
    </row>
    <row r="154" spans="1:10" ht="25.05" customHeight="1" x14ac:dyDescent="0.25">
      <c r="A154" s="191"/>
      <c r="B154" s="203"/>
      <c r="C154" s="48"/>
      <c r="D154" s="29"/>
      <c r="E154" s="28">
        <f t="shared" si="8"/>
        <v>0</v>
      </c>
      <c r="F154" s="86" t="s">
        <v>121</v>
      </c>
      <c r="G154" s="31" t="s">
        <v>169</v>
      </c>
      <c r="H154" s="29"/>
      <c r="I154" s="22"/>
      <c r="J154" s="13"/>
    </row>
    <row r="155" spans="1:10" ht="25.05" customHeight="1" x14ac:dyDescent="0.25">
      <c r="A155" s="191"/>
      <c r="B155" s="203"/>
      <c r="C155" s="48">
        <f>SUM(C156:C157)</f>
        <v>0</v>
      </c>
      <c r="D155" s="29">
        <f t="shared" ref="D155:E155" si="11">SUM(D156:D157)</f>
        <v>0</v>
      </c>
      <c r="E155" s="28">
        <f t="shared" si="11"/>
        <v>0</v>
      </c>
      <c r="F155" s="193" t="s">
        <v>114</v>
      </c>
      <c r="G155" s="196" t="s">
        <v>220</v>
      </c>
      <c r="H155" s="40"/>
      <c r="I155" s="22"/>
      <c r="J155" s="13"/>
    </row>
    <row r="156" spans="1:10" x14ac:dyDescent="0.25">
      <c r="A156" s="191"/>
      <c r="B156" s="203"/>
      <c r="C156" s="48"/>
      <c r="D156" s="29"/>
      <c r="E156" s="28">
        <f t="shared" si="8"/>
        <v>0</v>
      </c>
      <c r="F156" s="194"/>
      <c r="G156" s="197"/>
      <c r="H156" s="40"/>
      <c r="I156" s="22"/>
      <c r="J156" s="13"/>
    </row>
    <row r="157" spans="1:10" x14ac:dyDescent="0.25">
      <c r="A157" s="192"/>
      <c r="B157" s="204"/>
      <c r="C157" s="48"/>
      <c r="D157" s="29"/>
      <c r="E157" s="28">
        <f t="shared" ref="E157" si="12">D157-C157</f>
        <v>0</v>
      </c>
      <c r="F157" s="195"/>
      <c r="G157" s="198"/>
      <c r="H157" s="29"/>
      <c r="I157" s="22"/>
      <c r="J157" s="13"/>
    </row>
    <row r="158" spans="1:10" ht="25.05" customHeight="1" x14ac:dyDescent="0.25">
      <c r="A158" s="190" t="s">
        <v>122</v>
      </c>
      <c r="B158" s="202" t="s">
        <v>13</v>
      </c>
      <c r="C158" s="54">
        <f>SUM(C159:C174)</f>
        <v>0</v>
      </c>
      <c r="D158" s="55">
        <f>SUM(D159:D174)</f>
        <v>0</v>
      </c>
      <c r="E158" s="56">
        <f>SUM(E159:E174)</f>
        <v>0</v>
      </c>
      <c r="F158" s="199"/>
      <c r="G158" s="200"/>
      <c r="H158" s="200"/>
      <c r="I158" s="200"/>
      <c r="J158" s="201"/>
    </row>
    <row r="159" spans="1:10" ht="25.05" customHeight="1" x14ac:dyDescent="0.25">
      <c r="A159" s="191"/>
      <c r="B159" s="203"/>
      <c r="C159" s="48"/>
      <c r="D159" s="29"/>
      <c r="E159" s="28">
        <f t="shared" ref="E159:E173" si="13">D159-C159</f>
        <v>0</v>
      </c>
      <c r="F159" s="86" t="s">
        <v>123</v>
      </c>
      <c r="G159" s="32" t="s">
        <v>172</v>
      </c>
      <c r="H159" s="35"/>
      <c r="I159" s="22"/>
      <c r="J159" s="13"/>
    </row>
    <row r="160" spans="1:10" ht="37.200000000000003" customHeight="1" x14ac:dyDescent="0.25">
      <c r="A160" s="191"/>
      <c r="B160" s="203"/>
      <c r="C160" s="48"/>
      <c r="D160" s="29"/>
      <c r="E160" s="28">
        <f t="shared" si="13"/>
        <v>0</v>
      </c>
      <c r="F160" s="86" t="s">
        <v>40</v>
      </c>
      <c r="G160" s="32" t="s">
        <v>208</v>
      </c>
      <c r="H160" s="35"/>
      <c r="I160" s="22"/>
      <c r="J160" s="13"/>
    </row>
    <row r="161" spans="1:10" ht="25.05" customHeight="1" x14ac:dyDescent="0.25">
      <c r="A161" s="191"/>
      <c r="B161" s="203"/>
      <c r="C161" s="48"/>
      <c r="D161" s="29"/>
      <c r="E161" s="28">
        <f t="shared" si="13"/>
        <v>0</v>
      </c>
      <c r="F161" s="86" t="s">
        <v>85</v>
      </c>
      <c r="G161" s="32" t="s">
        <v>86</v>
      </c>
      <c r="H161" s="35"/>
      <c r="I161" s="22"/>
      <c r="J161" s="13"/>
    </row>
    <row r="162" spans="1:10" ht="25.05" customHeight="1" x14ac:dyDescent="0.25">
      <c r="A162" s="191"/>
      <c r="B162" s="203"/>
      <c r="C162" s="48"/>
      <c r="D162" s="29"/>
      <c r="E162" s="28">
        <f t="shared" si="13"/>
        <v>0</v>
      </c>
      <c r="F162" s="86" t="s">
        <v>90</v>
      </c>
      <c r="G162" s="52" t="s">
        <v>173</v>
      </c>
      <c r="H162" s="40"/>
      <c r="I162" s="52"/>
      <c r="J162" s="143"/>
    </row>
    <row r="163" spans="1:10" ht="25.05" customHeight="1" x14ac:dyDescent="0.25">
      <c r="A163" s="191"/>
      <c r="B163" s="203"/>
      <c r="C163" s="48"/>
      <c r="D163" s="29"/>
      <c r="E163" s="28">
        <f t="shared" si="13"/>
        <v>0</v>
      </c>
      <c r="F163" s="86" t="s">
        <v>91</v>
      </c>
      <c r="G163" s="52" t="s">
        <v>174</v>
      </c>
      <c r="H163" s="40"/>
      <c r="I163" s="52"/>
      <c r="J163" s="143"/>
    </row>
    <row r="164" spans="1:10" ht="25.05" customHeight="1" x14ac:dyDescent="0.25">
      <c r="A164" s="191"/>
      <c r="B164" s="203"/>
      <c r="C164" s="48"/>
      <c r="D164" s="29"/>
      <c r="E164" s="28">
        <f t="shared" si="13"/>
        <v>0</v>
      </c>
      <c r="F164" s="86" t="s">
        <v>125</v>
      </c>
      <c r="G164" s="52" t="s">
        <v>209</v>
      </c>
      <c r="H164" s="40"/>
      <c r="I164" s="22"/>
      <c r="J164" s="13"/>
    </row>
    <row r="165" spans="1:10" ht="25.05" customHeight="1" x14ac:dyDescent="0.25">
      <c r="A165" s="191"/>
      <c r="B165" s="203"/>
      <c r="C165" s="48"/>
      <c r="D165" s="29"/>
      <c r="E165" s="28">
        <f t="shared" si="13"/>
        <v>0</v>
      </c>
      <c r="F165" s="86" t="s">
        <v>210</v>
      </c>
      <c r="G165" s="52" t="s">
        <v>211</v>
      </c>
      <c r="H165" s="40"/>
      <c r="I165" s="22"/>
      <c r="J165" s="13"/>
    </row>
    <row r="166" spans="1:10" ht="25.05" customHeight="1" x14ac:dyDescent="0.25">
      <c r="A166" s="191"/>
      <c r="B166" s="203"/>
      <c r="C166" s="48"/>
      <c r="D166" s="29"/>
      <c r="E166" s="28">
        <f t="shared" si="13"/>
        <v>0</v>
      </c>
      <c r="F166" s="86" t="s">
        <v>126</v>
      </c>
      <c r="G166" s="32" t="s">
        <v>175</v>
      </c>
      <c r="H166" s="35"/>
      <c r="I166" s="52"/>
      <c r="J166" s="143"/>
    </row>
    <row r="167" spans="1:10" ht="25.05" customHeight="1" x14ac:dyDescent="0.25">
      <c r="A167" s="191"/>
      <c r="B167" s="203"/>
      <c r="C167" s="48"/>
      <c r="D167" s="29"/>
      <c r="E167" s="28">
        <f t="shared" si="13"/>
        <v>0</v>
      </c>
      <c r="F167" s="86" t="s">
        <v>127</v>
      </c>
      <c r="G167" s="32" t="s">
        <v>176</v>
      </c>
      <c r="H167" s="35"/>
      <c r="I167" s="22"/>
      <c r="J167" s="13"/>
    </row>
    <row r="168" spans="1:10" ht="25.05" customHeight="1" x14ac:dyDescent="0.25">
      <c r="A168" s="191"/>
      <c r="B168" s="203"/>
      <c r="C168" s="48"/>
      <c r="D168" s="29"/>
      <c r="E168" s="28">
        <f t="shared" si="13"/>
        <v>0</v>
      </c>
      <c r="F168" s="86" t="s">
        <v>128</v>
      </c>
      <c r="G168" s="32" t="s">
        <v>129</v>
      </c>
      <c r="H168" s="35"/>
      <c r="I168" s="23"/>
      <c r="J168" s="13"/>
    </row>
    <row r="169" spans="1:10" ht="25.05" customHeight="1" x14ac:dyDescent="0.25">
      <c r="A169" s="191"/>
      <c r="B169" s="203"/>
      <c r="C169" s="48"/>
      <c r="D169" s="29"/>
      <c r="E169" s="28">
        <f t="shared" si="13"/>
        <v>0</v>
      </c>
      <c r="F169" s="86" t="s">
        <v>108</v>
      </c>
      <c r="G169" s="52" t="s">
        <v>177</v>
      </c>
      <c r="H169" s="40"/>
      <c r="I169" s="59"/>
      <c r="J169" s="15"/>
    </row>
    <row r="170" spans="1:10" s="26" customFormat="1" ht="25.05" customHeight="1" x14ac:dyDescent="0.25">
      <c r="A170" s="191"/>
      <c r="B170" s="203"/>
      <c r="C170" s="48"/>
      <c r="D170" s="53"/>
      <c r="E170" s="28">
        <f t="shared" si="13"/>
        <v>0</v>
      </c>
      <c r="F170" s="86" t="s">
        <v>130</v>
      </c>
      <c r="G170" s="37" t="s">
        <v>178</v>
      </c>
      <c r="H170" s="177"/>
      <c r="I170" s="86"/>
      <c r="J170" s="25"/>
    </row>
    <row r="171" spans="1:10" ht="25.05" customHeight="1" x14ac:dyDescent="0.25">
      <c r="A171" s="191"/>
      <c r="B171" s="203"/>
      <c r="C171" s="48"/>
      <c r="D171" s="29"/>
      <c r="E171" s="28">
        <f t="shared" si="13"/>
        <v>0</v>
      </c>
      <c r="F171" s="86" t="s">
        <v>131</v>
      </c>
      <c r="G171" s="52" t="s">
        <v>235</v>
      </c>
      <c r="H171" s="40"/>
      <c r="I171" s="52"/>
      <c r="J171" s="143"/>
    </row>
    <row r="172" spans="1:10" ht="25.05" customHeight="1" x14ac:dyDescent="0.25">
      <c r="A172" s="191"/>
      <c r="B172" s="203"/>
      <c r="C172" s="48"/>
      <c r="D172" s="29"/>
      <c r="E172" s="28">
        <f t="shared" si="13"/>
        <v>0</v>
      </c>
      <c r="F172" s="86" t="s">
        <v>114</v>
      </c>
      <c r="G172" s="52" t="s">
        <v>234</v>
      </c>
      <c r="H172" s="40"/>
      <c r="I172" s="52"/>
      <c r="J172" s="143"/>
    </row>
    <row r="173" spans="1:10" ht="25.05" customHeight="1" x14ac:dyDescent="0.25">
      <c r="A173" s="191"/>
      <c r="B173" s="203"/>
      <c r="C173" s="48"/>
      <c r="D173" s="29"/>
      <c r="E173" s="28">
        <f t="shared" si="13"/>
        <v>0</v>
      </c>
      <c r="F173" s="162" t="s">
        <v>114</v>
      </c>
      <c r="G173" s="52" t="s">
        <v>224</v>
      </c>
      <c r="H173" s="40"/>
      <c r="I173" s="52"/>
      <c r="J173" s="143"/>
    </row>
    <row r="174" spans="1:10" ht="25.05" customHeight="1" x14ac:dyDescent="0.25">
      <c r="A174" s="191"/>
      <c r="B174" s="203"/>
      <c r="C174" s="48">
        <f>SUM(C175:C176)</f>
        <v>0</v>
      </c>
      <c r="D174" s="29">
        <f t="shared" ref="D174" si="14">SUM(D175:D176)</f>
        <v>0</v>
      </c>
      <c r="E174" s="28">
        <f t="shared" ref="E174" si="15">SUM(E175:E176)</f>
        <v>0</v>
      </c>
      <c r="F174" s="214" t="s">
        <v>114</v>
      </c>
      <c r="G174" s="215" t="s">
        <v>221</v>
      </c>
      <c r="H174" s="40"/>
      <c r="I174" s="52"/>
      <c r="J174" s="143"/>
    </row>
    <row r="175" spans="1:10" x14ac:dyDescent="0.25">
      <c r="A175" s="191"/>
      <c r="B175" s="203"/>
      <c r="C175" s="48"/>
      <c r="D175" s="29"/>
      <c r="E175" s="28">
        <f t="shared" ref="E175:E176" si="16">D175-C175</f>
        <v>0</v>
      </c>
      <c r="F175" s="214"/>
      <c r="G175" s="215"/>
      <c r="H175" s="40"/>
      <c r="I175" s="34"/>
      <c r="J175" s="138"/>
    </row>
    <row r="176" spans="1:10" x14ac:dyDescent="0.25">
      <c r="A176" s="192"/>
      <c r="B176" s="204"/>
      <c r="C176" s="48"/>
      <c r="D176" s="29"/>
      <c r="E176" s="28">
        <f t="shared" si="16"/>
        <v>0</v>
      </c>
      <c r="F176" s="214"/>
      <c r="G176" s="215"/>
      <c r="H176" s="40"/>
      <c r="I176" s="34"/>
      <c r="J176" s="138"/>
    </row>
    <row r="177" spans="1:10" ht="25.05" customHeight="1" x14ac:dyDescent="0.25">
      <c r="A177" s="190" t="s">
        <v>132</v>
      </c>
      <c r="B177" s="187" t="s">
        <v>14</v>
      </c>
      <c r="C177" s="54">
        <f>SUM(C178:C179)</f>
        <v>0</v>
      </c>
      <c r="D177" s="55">
        <f t="shared" ref="D177:E177" si="17">SUM(D178:D179)</f>
        <v>0</v>
      </c>
      <c r="E177" s="56">
        <f t="shared" si="17"/>
        <v>0</v>
      </c>
      <c r="F177" s="199"/>
      <c r="G177" s="200"/>
      <c r="H177" s="200"/>
      <c r="I177" s="200"/>
      <c r="J177" s="201"/>
    </row>
    <row r="178" spans="1:10" ht="25.05" customHeight="1" x14ac:dyDescent="0.25">
      <c r="A178" s="191"/>
      <c r="B178" s="188"/>
      <c r="C178" s="48"/>
      <c r="D178" s="29"/>
      <c r="E178" s="28">
        <f t="shared" ref="E178" si="18">D178-C178</f>
        <v>0</v>
      </c>
      <c r="F178" s="22" t="s">
        <v>114</v>
      </c>
      <c r="G178" s="34" t="s">
        <v>179</v>
      </c>
      <c r="H178" s="40"/>
      <c r="I178" s="14"/>
      <c r="J178" s="138"/>
    </row>
    <row r="179" spans="1:10" ht="25.05" customHeight="1" x14ac:dyDescent="0.25">
      <c r="A179" s="191"/>
      <c r="B179" s="188"/>
      <c r="C179" s="48">
        <f>SUM(C180:C181)</f>
        <v>0</v>
      </c>
      <c r="D179" s="29">
        <f t="shared" ref="D179" si="19">SUM(D180:D181)</f>
        <v>0</v>
      </c>
      <c r="E179" s="28">
        <f t="shared" ref="E179" si="20">SUM(E180:E181)</f>
        <v>0</v>
      </c>
      <c r="F179" s="214" t="s">
        <v>114</v>
      </c>
      <c r="G179" s="215" t="s">
        <v>222</v>
      </c>
      <c r="H179" s="29"/>
      <c r="I179" s="22"/>
      <c r="J179" s="13"/>
    </row>
    <row r="180" spans="1:10" x14ac:dyDescent="0.25">
      <c r="A180" s="191"/>
      <c r="B180" s="188"/>
      <c r="C180" s="48"/>
      <c r="D180" s="29"/>
      <c r="E180" s="28">
        <f t="shared" ref="E180:E181" si="21">D180-C180</f>
        <v>0</v>
      </c>
      <c r="F180" s="214"/>
      <c r="G180" s="215"/>
      <c r="H180" s="40"/>
      <c r="I180" s="22"/>
      <c r="J180" s="13"/>
    </row>
    <row r="181" spans="1:10" x14ac:dyDescent="0.25">
      <c r="A181" s="192"/>
      <c r="B181" s="189"/>
      <c r="C181" s="48"/>
      <c r="D181" s="29"/>
      <c r="E181" s="28">
        <f t="shared" si="21"/>
        <v>0</v>
      </c>
      <c r="F181" s="214"/>
      <c r="G181" s="215"/>
      <c r="H181" s="40"/>
      <c r="I181" s="22"/>
      <c r="J181" s="13"/>
    </row>
    <row r="182" spans="1:10" ht="25.05" customHeight="1" x14ac:dyDescent="0.25">
      <c r="A182" s="190" t="s">
        <v>133</v>
      </c>
      <c r="B182" s="222" t="s">
        <v>15</v>
      </c>
      <c r="C182" s="54">
        <f>SUM(C183:C184)</f>
        <v>0</v>
      </c>
      <c r="D182" s="55">
        <f t="shared" ref="D182" si="22">SUM(D183:D184)</f>
        <v>0</v>
      </c>
      <c r="E182" s="56">
        <f t="shared" ref="E182" si="23">SUM(E183:E184)</f>
        <v>0</v>
      </c>
      <c r="F182" s="199"/>
      <c r="G182" s="200"/>
      <c r="H182" s="200"/>
      <c r="I182" s="200"/>
      <c r="J182" s="201"/>
    </row>
    <row r="183" spans="1:10" ht="25.05" customHeight="1" x14ac:dyDescent="0.25">
      <c r="A183" s="191"/>
      <c r="B183" s="223"/>
      <c r="C183" s="48"/>
      <c r="D183" s="29"/>
      <c r="E183" s="28"/>
      <c r="F183" s="22" t="s">
        <v>114</v>
      </c>
      <c r="G183" s="31" t="s">
        <v>180</v>
      </c>
      <c r="H183" s="29"/>
      <c r="I183" s="22"/>
      <c r="J183" s="13"/>
    </row>
    <row r="184" spans="1:10" ht="25.05" customHeight="1" x14ac:dyDescent="0.25">
      <c r="A184" s="192"/>
      <c r="B184" s="224"/>
      <c r="C184" s="48"/>
      <c r="D184" s="29"/>
      <c r="E184" s="28"/>
      <c r="F184" s="22" t="s">
        <v>114</v>
      </c>
      <c r="G184" s="31" t="s">
        <v>181</v>
      </c>
      <c r="H184" s="29"/>
      <c r="I184" s="22"/>
      <c r="J184" s="13"/>
    </row>
    <row r="185" spans="1:10" ht="25.05" customHeight="1" x14ac:dyDescent="0.25">
      <c r="A185" s="190" t="s">
        <v>134</v>
      </c>
      <c r="B185" s="202" t="s">
        <v>16</v>
      </c>
      <c r="C185" s="54">
        <f>SUM(C186:C187)</f>
        <v>0</v>
      </c>
      <c r="D185" s="55">
        <f t="shared" ref="D185:E185" si="24">SUM(D186:D187)</f>
        <v>0</v>
      </c>
      <c r="E185" s="56">
        <f t="shared" si="24"/>
        <v>0</v>
      </c>
      <c r="F185" s="199"/>
      <c r="G185" s="200"/>
      <c r="H185" s="200"/>
      <c r="I185" s="200"/>
      <c r="J185" s="201"/>
    </row>
    <row r="186" spans="1:10" ht="25.05" customHeight="1" x14ac:dyDescent="0.25">
      <c r="A186" s="191"/>
      <c r="B186" s="203"/>
      <c r="C186" s="48"/>
      <c r="D186" s="29"/>
      <c r="E186" s="28"/>
      <c r="F186" s="22" t="s">
        <v>114</v>
      </c>
      <c r="G186" s="87" t="s">
        <v>223</v>
      </c>
      <c r="H186" s="29"/>
      <c r="I186" s="22"/>
      <c r="J186" s="13"/>
    </row>
    <row r="187" spans="1:10" ht="25.05" customHeight="1" x14ac:dyDescent="0.25">
      <c r="A187" s="213"/>
      <c r="B187" s="225"/>
      <c r="C187" s="62"/>
      <c r="D187" s="42"/>
      <c r="E187" s="41"/>
      <c r="F187" s="89" t="s">
        <v>114</v>
      </c>
      <c r="G187" s="88" t="s">
        <v>135</v>
      </c>
      <c r="H187" s="42"/>
      <c r="I187" s="89"/>
      <c r="J187" s="24"/>
    </row>
    <row r="188" spans="1:10" ht="25.05" customHeight="1" x14ac:dyDescent="0.25">
      <c r="A188" s="18" t="s">
        <v>225</v>
      </c>
      <c r="B188" s="9"/>
    </row>
    <row r="189" spans="1:10" ht="25.05" customHeight="1" x14ac:dyDescent="0.25">
      <c r="A189" s="18"/>
      <c r="B189" s="9"/>
    </row>
    <row r="190" spans="1:10" ht="25.05" customHeight="1" x14ac:dyDescent="0.25">
      <c r="A190" s="105" t="s">
        <v>250</v>
      </c>
      <c r="B190" s="9"/>
    </row>
    <row r="191" spans="1:10" s="3" customFormat="1" ht="90" customHeight="1" x14ac:dyDescent="0.25">
      <c r="A191" s="101"/>
      <c r="B191" s="102"/>
      <c r="C191" s="134" t="s">
        <v>137</v>
      </c>
      <c r="D191" s="155" t="s">
        <v>136</v>
      </c>
      <c r="E191" s="104" t="s">
        <v>142</v>
      </c>
      <c r="H191" s="136"/>
      <c r="I191" s="103"/>
      <c r="J191" s="104"/>
    </row>
    <row r="192" spans="1:10" x14ac:dyDescent="0.25">
      <c r="B192" s="127" t="s">
        <v>0</v>
      </c>
      <c r="C192" s="44">
        <f t="shared" ref="C192:E193" si="25">C11</f>
        <v>0</v>
      </c>
      <c r="D192" s="2">
        <f t="shared" si="25"/>
        <v>0</v>
      </c>
      <c r="E192" s="1">
        <f t="shared" si="25"/>
        <v>0</v>
      </c>
      <c r="H192" s="47"/>
      <c r="I192" s="2"/>
      <c r="J192" s="150"/>
    </row>
    <row r="193" spans="2:10" x14ac:dyDescent="0.25">
      <c r="B193" s="128" t="s">
        <v>1</v>
      </c>
      <c r="C193" s="43">
        <f t="shared" si="25"/>
        <v>0</v>
      </c>
      <c r="D193" s="168">
        <f t="shared" si="25"/>
        <v>0</v>
      </c>
      <c r="E193" s="6">
        <f t="shared" si="25"/>
        <v>0</v>
      </c>
      <c r="H193" s="43"/>
      <c r="I193" s="168"/>
      <c r="J193" s="151"/>
    </row>
    <row r="194" spans="2:10" x14ac:dyDescent="0.25">
      <c r="B194" s="128" t="s">
        <v>2</v>
      </c>
      <c r="C194" s="45">
        <f t="shared" ref="C194:E195" si="26">C26</f>
        <v>0</v>
      </c>
      <c r="D194" s="5">
        <f t="shared" si="26"/>
        <v>0</v>
      </c>
      <c r="E194" s="4">
        <f t="shared" si="26"/>
        <v>0</v>
      </c>
      <c r="H194" s="45"/>
      <c r="I194" s="5"/>
      <c r="J194" s="152"/>
    </row>
    <row r="195" spans="2:10" x14ac:dyDescent="0.25">
      <c r="B195" s="178" t="s">
        <v>3</v>
      </c>
      <c r="C195" s="43">
        <f t="shared" si="26"/>
        <v>0</v>
      </c>
      <c r="D195" s="168">
        <f t="shared" si="26"/>
        <v>0</v>
      </c>
      <c r="E195" s="6">
        <f t="shared" si="26"/>
        <v>0</v>
      </c>
      <c r="H195" s="43"/>
      <c r="I195" s="168"/>
      <c r="J195" s="151"/>
    </row>
    <row r="196" spans="2:10" x14ac:dyDescent="0.25">
      <c r="B196" s="178" t="s">
        <v>4</v>
      </c>
      <c r="C196" s="43">
        <f>C39</f>
        <v>0</v>
      </c>
      <c r="D196" s="168">
        <f>D39</f>
        <v>0</v>
      </c>
      <c r="E196" s="6">
        <f>E39</f>
        <v>0</v>
      </c>
      <c r="H196" s="43"/>
      <c r="I196" s="168"/>
      <c r="J196" s="151"/>
    </row>
    <row r="197" spans="2:10" ht="26.4" x14ac:dyDescent="0.25">
      <c r="B197" s="178" t="s">
        <v>5</v>
      </c>
      <c r="C197" s="43">
        <f>C44</f>
        <v>0</v>
      </c>
      <c r="D197" s="168">
        <f>D44</f>
        <v>0</v>
      </c>
      <c r="E197" s="6">
        <f>E44</f>
        <v>0</v>
      </c>
      <c r="H197" s="43"/>
      <c r="I197" s="168"/>
      <c r="J197" s="151"/>
    </row>
    <row r="198" spans="2:10" x14ac:dyDescent="0.25">
      <c r="B198" s="178" t="s">
        <v>6</v>
      </c>
      <c r="C198" s="43">
        <f>C48</f>
        <v>0</v>
      </c>
      <c r="D198" s="168">
        <f>D48</f>
        <v>0</v>
      </c>
      <c r="E198" s="6">
        <f>E48</f>
        <v>0</v>
      </c>
      <c r="H198" s="43"/>
      <c r="I198" s="168"/>
      <c r="J198" s="151"/>
    </row>
    <row r="199" spans="2:10" x14ac:dyDescent="0.25">
      <c r="B199" s="178"/>
      <c r="H199" s="43"/>
      <c r="I199" s="168"/>
      <c r="J199" s="151"/>
    </row>
    <row r="200" spans="2:10" x14ac:dyDescent="0.25">
      <c r="B200" s="129"/>
      <c r="H200" s="43"/>
      <c r="I200" s="168"/>
      <c r="J200" s="151"/>
    </row>
    <row r="201" spans="2:10" x14ac:dyDescent="0.25">
      <c r="B201" s="127" t="s">
        <v>170</v>
      </c>
      <c r="C201" s="46">
        <f t="shared" ref="C201:E202" si="27">C89</f>
        <v>0</v>
      </c>
      <c r="D201" s="8">
        <f t="shared" si="27"/>
        <v>0</v>
      </c>
      <c r="E201" s="7">
        <f t="shared" si="27"/>
        <v>0</v>
      </c>
      <c r="H201" s="46"/>
      <c r="I201" s="8"/>
      <c r="J201" s="153"/>
    </row>
    <row r="202" spans="2:10" x14ac:dyDescent="0.25">
      <c r="B202" s="127" t="s">
        <v>7</v>
      </c>
      <c r="C202" s="47">
        <f t="shared" si="27"/>
        <v>0</v>
      </c>
      <c r="D202" s="12">
        <f t="shared" si="27"/>
        <v>0</v>
      </c>
      <c r="E202" s="11">
        <f t="shared" si="27"/>
        <v>0</v>
      </c>
      <c r="H202" s="47"/>
      <c r="I202" s="12"/>
      <c r="J202" s="150"/>
    </row>
    <row r="203" spans="2:10" x14ac:dyDescent="0.25">
      <c r="B203" s="127" t="s">
        <v>8</v>
      </c>
      <c r="C203" s="47">
        <f t="shared" ref="C203:E204" si="28">C93</f>
        <v>0</v>
      </c>
      <c r="D203" s="12">
        <f t="shared" si="28"/>
        <v>0</v>
      </c>
      <c r="E203" s="11">
        <f t="shared" si="28"/>
        <v>0</v>
      </c>
      <c r="H203" s="47"/>
      <c r="I203" s="12"/>
      <c r="J203" s="150"/>
    </row>
    <row r="204" spans="2:10" x14ac:dyDescent="0.25">
      <c r="B204" s="178" t="s">
        <v>9</v>
      </c>
      <c r="C204" s="43">
        <f t="shared" si="28"/>
        <v>0</v>
      </c>
      <c r="D204" s="168">
        <f t="shared" si="28"/>
        <v>0</v>
      </c>
      <c r="E204" s="6">
        <f t="shared" si="28"/>
        <v>0</v>
      </c>
      <c r="H204" s="43"/>
      <c r="I204" s="168"/>
      <c r="J204" s="151"/>
    </row>
    <row r="205" spans="2:10" x14ac:dyDescent="0.25">
      <c r="B205" s="178" t="s">
        <v>10</v>
      </c>
      <c r="C205" s="43">
        <f>C131</f>
        <v>0</v>
      </c>
      <c r="D205" s="168">
        <f>D131</f>
        <v>0</v>
      </c>
      <c r="E205" s="6">
        <f>E131</f>
        <v>0</v>
      </c>
      <c r="H205" s="43"/>
      <c r="I205" s="168"/>
      <c r="J205" s="151"/>
    </row>
    <row r="206" spans="2:10" ht="26.4" x14ac:dyDescent="0.25">
      <c r="B206" s="178" t="s">
        <v>11</v>
      </c>
      <c r="C206" s="43">
        <f>C141</f>
        <v>0</v>
      </c>
      <c r="D206" s="168">
        <f>D141</f>
        <v>0</v>
      </c>
      <c r="E206" s="6">
        <f>E141</f>
        <v>0</v>
      </c>
      <c r="H206" s="43"/>
      <c r="I206" s="168"/>
      <c r="J206" s="151"/>
    </row>
    <row r="207" spans="2:10" x14ac:dyDescent="0.25">
      <c r="B207" s="178" t="s">
        <v>12</v>
      </c>
      <c r="C207" s="43">
        <f>C149</f>
        <v>0</v>
      </c>
      <c r="D207" s="168">
        <f>D149</f>
        <v>0</v>
      </c>
      <c r="E207" s="6">
        <f>E149</f>
        <v>0</v>
      </c>
      <c r="H207" s="43"/>
      <c r="I207" s="168"/>
      <c r="J207" s="151"/>
    </row>
    <row r="208" spans="2:10" x14ac:dyDescent="0.25">
      <c r="B208" s="178" t="s">
        <v>13</v>
      </c>
      <c r="C208" s="43">
        <f>C158</f>
        <v>0</v>
      </c>
      <c r="D208" s="168">
        <f>D158</f>
        <v>0</v>
      </c>
      <c r="E208" s="6">
        <f>E158</f>
        <v>0</v>
      </c>
      <c r="H208" s="43"/>
      <c r="I208" s="168"/>
      <c r="J208" s="151"/>
    </row>
    <row r="209" spans="1:10" x14ac:dyDescent="0.25">
      <c r="B209" s="178" t="s">
        <v>14</v>
      </c>
      <c r="C209" s="43">
        <f>C177</f>
        <v>0</v>
      </c>
      <c r="D209" s="168">
        <f t="shared" ref="D209:E209" si="29">D177</f>
        <v>0</v>
      </c>
      <c r="E209" s="6">
        <f t="shared" si="29"/>
        <v>0</v>
      </c>
      <c r="H209" s="43"/>
      <c r="I209" s="168"/>
      <c r="J209" s="151"/>
    </row>
    <row r="210" spans="1:10" ht="39.6" x14ac:dyDescent="0.25">
      <c r="B210" s="178" t="s">
        <v>15</v>
      </c>
      <c r="C210" s="43">
        <f>C182</f>
        <v>0</v>
      </c>
      <c r="D210" s="168">
        <f t="shared" ref="D210:E210" si="30">D182</f>
        <v>0</v>
      </c>
      <c r="E210" s="6">
        <f t="shared" si="30"/>
        <v>0</v>
      </c>
      <c r="H210" s="43"/>
      <c r="I210" s="168"/>
      <c r="J210" s="151"/>
    </row>
    <row r="211" spans="1:10" x14ac:dyDescent="0.25">
      <c r="B211" s="178" t="s">
        <v>16</v>
      </c>
      <c r="C211" s="43">
        <f>C185</f>
        <v>0</v>
      </c>
      <c r="D211" s="168">
        <f t="shared" ref="D211:E211" si="31">D185</f>
        <v>0</v>
      </c>
      <c r="E211" s="6">
        <f t="shared" si="31"/>
        <v>0</v>
      </c>
      <c r="H211" s="43"/>
      <c r="I211" s="168"/>
      <c r="J211" s="151"/>
    </row>
    <row r="215" spans="1:10" x14ac:dyDescent="0.25">
      <c r="A215" s="105" t="s">
        <v>251</v>
      </c>
      <c r="B215" s="9"/>
    </row>
    <row r="216" spans="1:10" ht="34.200000000000003" x14ac:dyDescent="0.25">
      <c r="A216" s="101"/>
      <c r="B216" s="102"/>
      <c r="C216" s="156" t="s">
        <v>137</v>
      </c>
      <c r="D216" s="157" t="s">
        <v>136</v>
      </c>
      <c r="E216" s="158" t="s">
        <v>182</v>
      </c>
      <c r="F216" s="122" t="s">
        <v>232</v>
      </c>
    </row>
    <row r="217" spans="1:10" x14ac:dyDescent="0.25">
      <c r="B217" s="123" t="s">
        <v>0</v>
      </c>
      <c r="C217" s="108"/>
      <c r="D217" s="109"/>
      <c r="E217" s="110">
        <f t="shared" ref="E217:F223" si="32">C192-C217</f>
        <v>0</v>
      </c>
      <c r="F217" s="163">
        <f t="shared" si="32"/>
        <v>0</v>
      </c>
    </row>
    <row r="218" spans="1:10" x14ac:dyDescent="0.25">
      <c r="B218" s="124" t="s">
        <v>1</v>
      </c>
      <c r="C218" s="111"/>
      <c r="D218" s="176"/>
      <c r="E218" s="112">
        <f t="shared" si="32"/>
        <v>0</v>
      </c>
      <c r="F218" s="164">
        <f t="shared" si="32"/>
        <v>0</v>
      </c>
    </row>
    <row r="219" spans="1:10" x14ac:dyDescent="0.25">
      <c r="B219" s="124" t="s">
        <v>2</v>
      </c>
      <c r="C219" s="113"/>
      <c r="D219" s="114"/>
      <c r="E219" s="112">
        <f t="shared" si="32"/>
        <v>0</v>
      </c>
      <c r="F219" s="164">
        <f t="shared" si="32"/>
        <v>0</v>
      </c>
    </row>
    <row r="220" spans="1:10" x14ac:dyDescent="0.25">
      <c r="B220" s="179" t="s">
        <v>3</v>
      </c>
      <c r="C220" s="111"/>
      <c r="D220" s="176"/>
      <c r="E220" s="112">
        <f t="shared" si="32"/>
        <v>0</v>
      </c>
      <c r="F220" s="164">
        <f t="shared" si="32"/>
        <v>0</v>
      </c>
    </row>
    <row r="221" spans="1:10" x14ac:dyDescent="0.25">
      <c r="B221" s="179" t="s">
        <v>4</v>
      </c>
      <c r="C221" s="111"/>
      <c r="D221" s="176"/>
      <c r="E221" s="112">
        <f t="shared" si="32"/>
        <v>0</v>
      </c>
      <c r="F221" s="164">
        <f t="shared" si="32"/>
        <v>0</v>
      </c>
    </row>
    <row r="222" spans="1:10" ht="26.4" x14ac:dyDescent="0.25">
      <c r="B222" s="179" t="s">
        <v>5</v>
      </c>
      <c r="C222" s="111"/>
      <c r="D222" s="176"/>
      <c r="E222" s="112">
        <f t="shared" si="32"/>
        <v>0</v>
      </c>
      <c r="F222" s="164">
        <f t="shared" si="32"/>
        <v>0</v>
      </c>
    </row>
    <row r="223" spans="1:10" x14ac:dyDescent="0.25">
      <c r="B223" s="179" t="s">
        <v>6</v>
      </c>
      <c r="C223" s="111"/>
      <c r="D223" s="176"/>
      <c r="E223" s="112">
        <f t="shared" si="32"/>
        <v>0</v>
      </c>
      <c r="F223" s="164">
        <f t="shared" si="32"/>
        <v>0</v>
      </c>
    </row>
    <row r="224" spans="1:10" x14ac:dyDescent="0.25">
      <c r="B224" s="179"/>
      <c r="C224" s="111"/>
      <c r="D224" s="176"/>
      <c r="E224" s="115"/>
      <c r="F224" s="165"/>
    </row>
    <row r="225" spans="1:6" x14ac:dyDescent="0.25">
      <c r="B225" s="125"/>
      <c r="C225" s="111"/>
      <c r="D225" s="176"/>
      <c r="E225" s="115"/>
      <c r="F225" s="165"/>
    </row>
    <row r="226" spans="1:6" x14ac:dyDescent="0.25">
      <c r="B226" s="126" t="s">
        <v>170</v>
      </c>
      <c r="C226" s="116"/>
      <c r="D226" s="117"/>
      <c r="E226" s="112">
        <f t="shared" ref="E226:E236" si="33">C201-C226</f>
        <v>0</v>
      </c>
      <c r="F226" s="164">
        <f t="shared" ref="F226:F236" si="34">D201-D226</f>
        <v>0</v>
      </c>
    </row>
    <row r="227" spans="1:6" x14ac:dyDescent="0.25">
      <c r="B227" s="126" t="s">
        <v>7</v>
      </c>
      <c r="C227" s="118"/>
      <c r="D227" s="119"/>
      <c r="E227" s="112">
        <f t="shared" si="33"/>
        <v>0</v>
      </c>
      <c r="F227" s="164">
        <f t="shared" si="34"/>
        <v>0</v>
      </c>
    </row>
    <row r="228" spans="1:6" x14ac:dyDescent="0.25">
      <c r="B228" s="126" t="s">
        <v>8</v>
      </c>
      <c r="C228" s="118"/>
      <c r="D228" s="119"/>
      <c r="E228" s="112">
        <f t="shared" si="33"/>
        <v>0</v>
      </c>
      <c r="F228" s="164">
        <f t="shared" si="34"/>
        <v>0</v>
      </c>
    </row>
    <row r="229" spans="1:6" x14ac:dyDescent="0.25">
      <c r="B229" s="179" t="s">
        <v>9</v>
      </c>
      <c r="C229" s="111"/>
      <c r="D229" s="176"/>
      <c r="E229" s="112">
        <f t="shared" si="33"/>
        <v>0</v>
      </c>
      <c r="F229" s="164">
        <f t="shared" si="34"/>
        <v>0</v>
      </c>
    </row>
    <row r="230" spans="1:6" x14ac:dyDescent="0.25">
      <c r="B230" s="179" t="s">
        <v>10</v>
      </c>
      <c r="C230" s="111"/>
      <c r="D230" s="176"/>
      <c r="E230" s="112">
        <f t="shared" si="33"/>
        <v>0</v>
      </c>
      <c r="F230" s="164">
        <f t="shared" si="34"/>
        <v>0</v>
      </c>
    </row>
    <row r="231" spans="1:6" ht="26.4" x14ac:dyDescent="0.25">
      <c r="B231" s="179" t="s">
        <v>11</v>
      </c>
      <c r="C231" s="111"/>
      <c r="D231" s="176"/>
      <c r="E231" s="112">
        <f t="shared" si="33"/>
        <v>0</v>
      </c>
      <c r="F231" s="164">
        <f t="shared" si="34"/>
        <v>0</v>
      </c>
    </row>
    <row r="232" spans="1:6" x14ac:dyDescent="0.25">
      <c r="B232" s="179" t="s">
        <v>12</v>
      </c>
      <c r="C232" s="111"/>
      <c r="D232" s="176"/>
      <c r="E232" s="112">
        <f t="shared" si="33"/>
        <v>0</v>
      </c>
      <c r="F232" s="164">
        <f t="shared" si="34"/>
        <v>0</v>
      </c>
    </row>
    <row r="233" spans="1:6" x14ac:dyDescent="0.25">
      <c r="B233" s="179" t="s">
        <v>13</v>
      </c>
      <c r="C233" s="111"/>
      <c r="D233" s="176"/>
      <c r="E233" s="112">
        <f t="shared" si="33"/>
        <v>0</v>
      </c>
      <c r="F233" s="164">
        <f t="shared" si="34"/>
        <v>0</v>
      </c>
    </row>
    <row r="234" spans="1:6" x14ac:dyDescent="0.25">
      <c r="B234" s="179" t="s">
        <v>14</v>
      </c>
      <c r="C234" s="111"/>
      <c r="D234" s="176"/>
      <c r="E234" s="112">
        <f t="shared" si="33"/>
        <v>0</v>
      </c>
      <c r="F234" s="164">
        <f t="shared" si="34"/>
        <v>0</v>
      </c>
    </row>
    <row r="235" spans="1:6" ht="39.6" x14ac:dyDescent="0.25">
      <c r="B235" s="179" t="s">
        <v>15</v>
      </c>
      <c r="C235" s="111"/>
      <c r="D235" s="176"/>
      <c r="E235" s="112">
        <f t="shared" si="33"/>
        <v>0</v>
      </c>
      <c r="F235" s="164">
        <f t="shared" si="34"/>
        <v>0</v>
      </c>
    </row>
    <row r="236" spans="1:6" x14ac:dyDescent="0.25">
      <c r="B236" s="180" t="s">
        <v>16</v>
      </c>
      <c r="C236" s="120"/>
      <c r="D236" s="181"/>
      <c r="E236" s="121">
        <f t="shared" si="33"/>
        <v>0</v>
      </c>
      <c r="F236" s="166">
        <f t="shared" si="34"/>
        <v>0</v>
      </c>
    </row>
    <row r="238" spans="1:6" x14ac:dyDescent="0.25">
      <c r="A238" s="18" t="s">
        <v>252</v>
      </c>
    </row>
    <row r="239" spans="1:6" x14ac:dyDescent="0.25">
      <c r="A239" s="18" t="s">
        <v>253</v>
      </c>
    </row>
  </sheetData>
  <sortState xmlns:xlrd2="http://schemas.microsoft.com/office/spreadsheetml/2017/richdata2" ref="F49:G76">
    <sortCondition ref="F49:F76"/>
  </sortState>
  <mergeCells count="95">
    <mergeCell ref="J9:J10"/>
    <mergeCell ref="G9:G10"/>
    <mergeCell ref="F9:F10"/>
    <mergeCell ref="E9:E10"/>
    <mergeCell ref="D9:D10"/>
    <mergeCell ref="G23:G25"/>
    <mergeCell ref="F26:J26"/>
    <mergeCell ref="F27:J27"/>
    <mergeCell ref="B27:B38"/>
    <mergeCell ref="F11:J11"/>
    <mergeCell ref="F12:J12"/>
    <mergeCell ref="A11:B11"/>
    <mergeCell ref="A27:A38"/>
    <mergeCell ref="G125:G127"/>
    <mergeCell ref="A83:D83"/>
    <mergeCell ref="A84:D84"/>
    <mergeCell ref="F125:F127"/>
    <mergeCell ref="F36:F38"/>
    <mergeCell ref="G36:G38"/>
    <mergeCell ref="F39:J39"/>
    <mergeCell ref="F44:J44"/>
    <mergeCell ref="A87:B88"/>
    <mergeCell ref="C87:C88"/>
    <mergeCell ref="D87:D88"/>
    <mergeCell ref="E87:E88"/>
    <mergeCell ref="F87:F88"/>
    <mergeCell ref="G87:G88"/>
    <mergeCell ref="H87:I87"/>
    <mergeCell ref="J87:J88"/>
    <mergeCell ref="G78:G80"/>
    <mergeCell ref="F119:F121"/>
    <mergeCell ref="G122:G124"/>
    <mergeCell ref="F122:F124"/>
    <mergeCell ref="G115:G117"/>
    <mergeCell ref="F93:J93"/>
    <mergeCell ref="F94:J94"/>
    <mergeCell ref="G119:G121"/>
    <mergeCell ref="F174:F176"/>
    <mergeCell ref="F138:F140"/>
    <mergeCell ref="F115:F117"/>
    <mergeCell ref="F78:F80"/>
    <mergeCell ref="F23:F25"/>
    <mergeCell ref="A82:D82"/>
    <mergeCell ref="B48:B80"/>
    <mergeCell ref="B131:B140"/>
    <mergeCell ref="A131:A140"/>
    <mergeCell ref="A8:J8"/>
    <mergeCell ref="A86:J86"/>
    <mergeCell ref="F89:J89"/>
    <mergeCell ref="B90:B92"/>
    <mergeCell ref="A90:A92"/>
    <mergeCell ref="F90:J90"/>
    <mergeCell ref="H9:I9"/>
    <mergeCell ref="A39:A43"/>
    <mergeCell ref="B39:B43"/>
    <mergeCell ref="B44:B47"/>
    <mergeCell ref="A44:A47"/>
    <mergeCell ref="F48:J48"/>
    <mergeCell ref="A89:B89"/>
    <mergeCell ref="A48:A80"/>
    <mergeCell ref="F182:J182"/>
    <mergeCell ref="F185:J185"/>
    <mergeCell ref="F179:F181"/>
    <mergeCell ref="G179:G181"/>
    <mergeCell ref="G128:G130"/>
    <mergeCell ref="F128:F130"/>
    <mergeCell ref="F131:J131"/>
    <mergeCell ref="G174:G176"/>
    <mergeCell ref="G138:G140"/>
    <mergeCell ref="B182:B184"/>
    <mergeCell ref="A182:A184"/>
    <mergeCell ref="B185:B187"/>
    <mergeCell ref="A185:A187"/>
    <mergeCell ref="B141:B148"/>
    <mergeCell ref="A141:A148"/>
    <mergeCell ref="A149:A157"/>
    <mergeCell ref="B149:B157"/>
    <mergeCell ref="B158:B176"/>
    <mergeCell ref="A158:A176"/>
    <mergeCell ref="A3:J3"/>
    <mergeCell ref="A4:J4"/>
    <mergeCell ref="B177:B181"/>
    <mergeCell ref="A177:A181"/>
    <mergeCell ref="F146:F148"/>
    <mergeCell ref="G146:G148"/>
    <mergeCell ref="G155:G157"/>
    <mergeCell ref="F155:F157"/>
    <mergeCell ref="F141:J141"/>
    <mergeCell ref="F149:J149"/>
    <mergeCell ref="F158:J158"/>
    <mergeCell ref="F177:J177"/>
    <mergeCell ref="B94:B130"/>
    <mergeCell ref="A94:A130"/>
    <mergeCell ref="C9:C10"/>
    <mergeCell ref="A9:B10"/>
  </mergeCells>
  <pageMargins left="0.51181102362204722" right="0" top="0.94488188976377963" bottom="0.74803149606299213" header="0.51181102362204722" footer="0.31496062992125984"/>
  <pageSetup paperSize="9" scale="64" orientation="landscape" r:id="rId1"/>
  <headerFooter alignWithMargins="0">
    <oddHeader>&amp;L&amp;"Arial,Kursywa"&amp;8
&amp;RZałącznik Nr 1
do Instrukcji przekazywania sprawozdań finansowych jednostek i zakładów budżetowych Gminy Tychy
określonej w Zarządzeniu Nr 0050/79/26 Prezydenta Miasta Tychy z dnia 9 marca 2026 r.</oddHeader>
  </headerFooter>
  <ignoredErrors>
    <ignoredError sqref="F33 F49:F76 F119:F130 F135:F136 F112:F117 F132 F138:F140 F154 F155:F157 F142:F145 F146:F148 F159 F166:F171 F161:F164 F28:F31 F13:F22 F41:F43 F104:F111 F95:F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 do Instrukcji(1)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2026-03-10T09:12:06Z</cp:lastPrinted>
  <dcterms:created xsi:type="dcterms:W3CDTF">2026-02-17T14:29:20Z</dcterms:created>
  <dcterms:modified xsi:type="dcterms:W3CDTF">2026-03-10T09:12:12Z</dcterms:modified>
</cp:coreProperties>
</file>