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IŁK\. 2025 REJESTR ZARZĄDZEŃ\0050\"/>
    </mc:Choice>
  </mc:AlternateContent>
  <xr:revisionPtr revIDLastSave="0" documentId="13_ncr:1_{BFF170CB-97B9-446A-A94D-D783731F79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owe stawki" sheetId="1" r:id="rId1"/>
  </sheets>
  <definedNames>
    <definedName name="_xlnm.Print_Area" localSheetId="0">'nowe stawki'!$A$1:$E$82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 l="1"/>
  <c r="L82" i="1" s="1"/>
  <c r="I82" i="1"/>
  <c r="M82" i="1" s="1"/>
  <c r="G82" i="1"/>
  <c r="K82" i="1" s="1"/>
  <c r="G76" i="1"/>
  <c r="K76" i="1" s="1"/>
  <c r="H76" i="1"/>
  <c r="L76" i="1" s="1"/>
  <c r="I76" i="1"/>
  <c r="M76" i="1" s="1"/>
  <c r="H75" i="1"/>
  <c r="L75" i="1" s="1"/>
  <c r="I75" i="1"/>
  <c r="M75" i="1" s="1"/>
  <c r="G75" i="1"/>
  <c r="K75" i="1" s="1"/>
  <c r="H69" i="1"/>
  <c r="L69" i="1" s="1"/>
  <c r="I69" i="1"/>
  <c r="M69" i="1" s="1"/>
  <c r="G69" i="1"/>
  <c r="K69" i="1" s="1"/>
  <c r="H66" i="1"/>
  <c r="L66" i="1" s="1"/>
  <c r="I66" i="1"/>
  <c r="M66" i="1" s="1"/>
  <c r="G66" i="1"/>
  <c r="K66" i="1" s="1"/>
  <c r="G52" i="1"/>
  <c r="K52" i="1" s="1"/>
  <c r="H52" i="1"/>
  <c r="L52" i="1" s="1"/>
  <c r="I52" i="1"/>
  <c r="M52" i="1" s="1"/>
  <c r="G53" i="1"/>
  <c r="K53" i="1" s="1"/>
  <c r="H53" i="1"/>
  <c r="L53" i="1" s="1"/>
  <c r="I53" i="1"/>
  <c r="M53" i="1" s="1"/>
  <c r="G55" i="1"/>
  <c r="K55" i="1" s="1"/>
  <c r="H55" i="1"/>
  <c r="L55" i="1" s="1"/>
  <c r="I55" i="1"/>
  <c r="M55" i="1" s="1"/>
  <c r="G56" i="1"/>
  <c r="K56" i="1" s="1"/>
  <c r="H56" i="1"/>
  <c r="L56" i="1" s="1"/>
  <c r="I56" i="1"/>
  <c r="M56" i="1" s="1"/>
  <c r="G57" i="1"/>
  <c r="K57" i="1" s="1"/>
  <c r="H57" i="1"/>
  <c r="L57" i="1" s="1"/>
  <c r="I57" i="1"/>
  <c r="M57" i="1" s="1"/>
  <c r="G58" i="1"/>
  <c r="K58" i="1" s="1"/>
  <c r="H58" i="1"/>
  <c r="L58" i="1" s="1"/>
  <c r="I58" i="1"/>
  <c r="M58" i="1" s="1"/>
  <c r="H51" i="1"/>
  <c r="L51" i="1" s="1"/>
  <c r="I51" i="1"/>
  <c r="M51" i="1" s="1"/>
  <c r="G51" i="1"/>
  <c r="K51" i="1" s="1"/>
  <c r="G47" i="1"/>
  <c r="K47" i="1" s="1"/>
  <c r="H47" i="1"/>
  <c r="L47" i="1" s="1"/>
  <c r="I47" i="1"/>
  <c r="M47" i="1" s="1"/>
  <c r="G48" i="1"/>
  <c r="K48" i="1" s="1"/>
  <c r="H48" i="1"/>
  <c r="L48" i="1" s="1"/>
  <c r="I48" i="1"/>
  <c r="M48" i="1" s="1"/>
  <c r="G49" i="1"/>
  <c r="K49" i="1" s="1"/>
  <c r="H49" i="1"/>
  <c r="L49" i="1" s="1"/>
  <c r="I49" i="1"/>
  <c r="M49" i="1" s="1"/>
  <c r="H46" i="1"/>
  <c r="L46" i="1" s="1"/>
  <c r="I46" i="1"/>
  <c r="M46" i="1" s="1"/>
  <c r="G46" i="1"/>
  <c r="K46" i="1" s="1"/>
  <c r="G43" i="1"/>
  <c r="K43" i="1" s="1"/>
  <c r="G42" i="1"/>
  <c r="K42" i="1" s="1"/>
  <c r="G37" i="1"/>
  <c r="K37" i="1" s="1"/>
  <c r="H35" i="1"/>
  <c r="L35" i="1" s="1"/>
  <c r="I35" i="1"/>
  <c r="M35" i="1" s="1"/>
  <c r="G35" i="1"/>
  <c r="K35" i="1" s="1"/>
  <c r="G31" i="1"/>
  <c r="K31" i="1" s="1"/>
  <c r="H31" i="1"/>
  <c r="L31" i="1" s="1"/>
  <c r="I31" i="1"/>
  <c r="M31" i="1" s="1"/>
  <c r="H30" i="1"/>
  <c r="L30" i="1" s="1"/>
  <c r="I30" i="1"/>
  <c r="M30" i="1" s="1"/>
  <c r="G30" i="1"/>
  <c r="K30" i="1" s="1"/>
  <c r="G26" i="1"/>
  <c r="K26" i="1" s="1"/>
  <c r="H26" i="1"/>
  <c r="L26" i="1" s="1"/>
  <c r="I26" i="1"/>
  <c r="M26" i="1" s="1"/>
  <c r="G27" i="1"/>
  <c r="K27" i="1" s="1"/>
  <c r="H27" i="1"/>
  <c r="L27" i="1" s="1"/>
  <c r="I27" i="1"/>
  <c r="M27" i="1" s="1"/>
  <c r="G28" i="1"/>
  <c r="K28" i="1" s="1"/>
  <c r="H28" i="1"/>
  <c r="L28" i="1" s="1"/>
  <c r="I28" i="1"/>
  <c r="M28" i="1" s="1"/>
  <c r="H25" i="1"/>
  <c r="L25" i="1" s="1"/>
  <c r="I25" i="1"/>
  <c r="M25" i="1" s="1"/>
  <c r="G25" i="1"/>
  <c r="K25" i="1" s="1"/>
  <c r="G22" i="1"/>
  <c r="K22" i="1" s="1"/>
  <c r="H22" i="1"/>
  <c r="L22" i="1" s="1"/>
  <c r="I22" i="1"/>
  <c r="M22" i="1" s="1"/>
  <c r="H21" i="1"/>
  <c r="L21" i="1" s="1"/>
  <c r="I21" i="1"/>
  <c r="M21" i="1" s="1"/>
  <c r="G21" i="1"/>
  <c r="K21" i="1" s="1"/>
  <c r="G16" i="1"/>
  <c r="K16" i="1" s="1"/>
  <c r="H16" i="1"/>
  <c r="L16" i="1" s="1"/>
  <c r="I16" i="1"/>
  <c r="M16" i="1" s="1"/>
  <c r="G17" i="1"/>
  <c r="K17" i="1" s="1"/>
  <c r="H17" i="1"/>
  <c r="L17" i="1" s="1"/>
  <c r="I17" i="1"/>
  <c r="M17" i="1" s="1"/>
  <c r="G18" i="1"/>
  <c r="K18" i="1" s="1"/>
  <c r="H18" i="1"/>
  <c r="L18" i="1" s="1"/>
  <c r="I18" i="1"/>
  <c r="M18" i="1" s="1"/>
  <c r="H15" i="1"/>
  <c r="L15" i="1" s="1"/>
  <c r="I15" i="1"/>
  <c r="M15" i="1" s="1"/>
  <c r="G15" i="1"/>
  <c r="K15" i="1" s="1"/>
</calcChain>
</file>

<file path=xl/sharedStrings.xml><?xml version="1.0" encoding="utf-8"?>
<sst xmlns="http://schemas.openxmlformats.org/spreadsheetml/2006/main" count="174" uniqueCount="108">
  <si>
    <t>Lp.</t>
  </si>
  <si>
    <t>1.</t>
  </si>
  <si>
    <t>Rodzaj działalności prowadzonej</t>
  </si>
  <si>
    <t>w lokalu przez najemcę</t>
  </si>
  <si>
    <t>stawka za 1m2 powierzchni</t>
  </si>
  <si>
    <t>STREFA I</t>
  </si>
  <si>
    <t>STREFA II</t>
  </si>
  <si>
    <t>STREFA III</t>
  </si>
  <si>
    <t>2.</t>
  </si>
  <si>
    <t>3.</t>
  </si>
  <si>
    <t>4.</t>
  </si>
  <si>
    <t>5.</t>
  </si>
  <si>
    <t>LOKALE  HANDLOWE</t>
  </si>
  <si>
    <t>Przemysłowe i spożywcze</t>
  </si>
  <si>
    <t>Księgarnie</t>
  </si>
  <si>
    <t>Apteki</t>
  </si>
  <si>
    <t>II.</t>
  </si>
  <si>
    <t>LOKALE  GASTRONOMICZNE  I  KLUBOWE</t>
  </si>
  <si>
    <t>Lokale gastronomiczne, kawiarnie, kluby, jadłodajnie - prowadzące sprzedaż napojów alkoholowych</t>
  </si>
  <si>
    <t>Lokale gastronomiczne, kawiarnie, kluby - bez sprzedaży napojów alkoholowych</t>
  </si>
  <si>
    <t>III.</t>
  </si>
  <si>
    <t>LOKALE  USŁUGOWE</t>
  </si>
  <si>
    <t>Usługi rzemieślnicze preferencyjne: szewstwo, stolarstwo, szklarstwo, fryzjerstwo itp.</t>
  </si>
  <si>
    <t>Pozostałe usługi</t>
  </si>
  <si>
    <t>Usługi monopolu loteryjnego ( salony gier, toto-lotek, automaty do gier, itp.)</t>
  </si>
  <si>
    <t>Usługi w zakresie udzielania świadczeń zdrowotnych</t>
  </si>
  <si>
    <t>Usługi w zakresie udzielania świadczeń zdrowotnych przez niepubliczne zakłady opieki zdrowotnej, utworzone w związku z restrukturyzacją Zakładu Lecznictwa Ambulatoryjnego w Tychach</t>
  </si>
  <si>
    <t>stawka czynszowa ustalona odrębnym Zarządzeniem Prezydenta Miasta</t>
  </si>
  <si>
    <t>6.</t>
  </si>
  <si>
    <t>Kantory wymiany walut za faktycznie zajmowaną powierzchnię</t>
  </si>
  <si>
    <t>7.</t>
  </si>
  <si>
    <t>Banki</t>
  </si>
  <si>
    <t>IV.</t>
  </si>
  <si>
    <t>POZOSTAŁA  DZIAŁALNOŚĆ</t>
  </si>
  <si>
    <t>Redakcje</t>
  </si>
  <si>
    <t>Działalność biurowa</t>
  </si>
  <si>
    <t>Działalność produkcyjna</t>
  </si>
  <si>
    <t>Administracja publiczna</t>
  </si>
  <si>
    <t>Podmioty administracji publicznej, na rzecz której zostają oddawane w najem lokale o podwyższonym standardzie</t>
  </si>
  <si>
    <t>stawka czynszowa ustalana każdorazowo indywidualnie przez Prezydenta Miasta</t>
  </si>
  <si>
    <t>Spółki prawa handlowego z udziałem Gminy Miasta Tychy</t>
  </si>
  <si>
    <t xml:space="preserve">Samorządowe jednostki kultury, galerie, pracownie artystyczne, muzea, biblioteki, domy kultury  </t>
  </si>
  <si>
    <t>8.</t>
  </si>
  <si>
    <t>9.</t>
  </si>
  <si>
    <t xml:space="preserve">Organizacje charytatywne nie prowadzące działalności gospodarczej </t>
  </si>
  <si>
    <t>10.</t>
  </si>
  <si>
    <t>Organizacje pozarządowe realizujące zadania publiczne oraz spółdzielnie socjalne</t>
  </si>
  <si>
    <t>11.</t>
  </si>
  <si>
    <t>Publiczne, inne niż jednostki Gminy Miasta Tychy i niepubliczne szkoły podstawowe, szkoły ponadpodstawowe oraz inne placówki opiekuńczo-wychowawcze</t>
  </si>
  <si>
    <t>POMIESZCZENIA  NA  CELE  MAGAZYNOWE</t>
  </si>
  <si>
    <t>stawka o 10% niższa niż dla prowadzonej działalności w lokalu</t>
  </si>
  <si>
    <t>V.</t>
  </si>
  <si>
    <t>VI.</t>
  </si>
  <si>
    <t>stawka o 15% niższa niż dla prowadzonej działalności w lokalu</t>
  </si>
  <si>
    <t>VII.</t>
  </si>
  <si>
    <t>LOKALE KONDYGNACJACH PODZIEMNYCH</t>
  </si>
  <si>
    <t>Na cele magazynowe</t>
  </si>
  <si>
    <t>Działalność  gastronomiczna</t>
  </si>
  <si>
    <t>Pozostała działalność handlowo-usługowa</t>
  </si>
  <si>
    <t>VIII.</t>
  </si>
  <si>
    <t>GARAŻE  I  BOKSY  MOTOCYKLOWE</t>
  </si>
  <si>
    <t>Garaże samochodowe</t>
  </si>
  <si>
    <t>Boksy motocyklowe</t>
  </si>
  <si>
    <t>IX.</t>
  </si>
  <si>
    <t>INNE - w tym lokale użytkowe w nowowybudowanych budynkach stanowiących własność Miasta Tychy lub których stan techniczny lokalu uzasadnia ustalenie indywidualnej stawki</t>
  </si>
  <si>
    <t>ustala indywidualnie Prezydent Miasta</t>
  </si>
  <si>
    <t>X.</t>
  </si>
  <si>
    <t>Załącznik nr 1 do Zarządzenia</t>
  </si>
  <si>
    <t>Prezydenta Miasta Tychy</t>
  </si>
  <si>
    <t>KLASA   B</t>
  </si>
  <si>
    <t>KLASA   A</t>
  </si>
  <si>
    <t>KLASA   C</t>
  </si>
  <si>
    <t>XI.</t>
  </si>
  <si>
    <t>XII.</t>
  </si>
  <si>
    <t>XIII.</t>
  </si>
  <si>
    <t>POMIESZCZENIA  NA  CELE  MAGAZYNOWE  W  KONDYGNACJI PODZIEMNEJ</t>
  </si>
  <si>
    <r>
      <t>WYJŚCIOWE   STAWKI   CZYNSZU   NAJMU   ZA   1m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 POWIERZCHNI  W   LOKALACH   UŻYTKOWYCH  STANOWIĄCYCH  WŁASNOŚĆ   GMINY   MIASTA   TYCHY</t>
    </r>
  </si>
  <si>
    <t>I.</t>
  </si>
  <si>
    <t>XIV.</t>
  </si>
  <si>
    <t>LOKALE  NA  CELE  MAGAZYNOWE  W  KONDYGNACJI NAZIEMNEJ</t>
  </si>
  <si>
    <t xml:space="preserve">Jednostki organizacyjne wykonujące zadania własne w zakresie opieki społecznej, kultury, oświaty, wychowania, sportu i inne, którym udostępniane są lokale na zasadzie porozumień wewnętrznych </t>
  </si>
  <si>
    <t>Kondygnacja naziemna</t>
  </si>
  <si>
    <t>kondygnacja podziemna</t>
  </si>
  <si>
    <t xml:space="preserve">LOKALE  W  OBIEKCIE  PASAŻ  KULTURY  ANDROMEDA   przy Pl. Baczyńskiego 2              </t>
  </si>
  <si>
    <t>Pozostała działalność handlowo-usługowa prowadzona w lokalach bez oświetlenia naturalnego</t>
  </si>
  <si>
    <t>Wzrost o średnioroczny wskaźnik cen towarów i usług konsumpcyjnych ogółem w 2021 r. - o 5,1%</t>
  </si>
  <si>
    <t>stawki o 20% niższe niż ustalone dla kondygnacji nadziemnej (  poz. I i III )</t>
  </si>
  <si>
    <t>stawki o 10% niższe niż ustalone dla kondygnacji nadziemnej  ( poz. II )</t>
  </si>
  <si>
    <t>stawki o 50% niższe niż ustalone dla kondygnacji nadziemnej ( poz. I i III )</t>
  </si>
  <si>
    <t>Wzrost o średnioroczny wskaźnik cen towarów i usług konsumpcyjnych ogółem w 2022 r. - o 14,4%</t>
  </si>
  <si>
    <t xml:space="preserve"> stawka za 1m2 powierzchni</t>
  </si>
  <si>
    <t xml:space="preserve">Organizacje charytatywne prowadzące działalność gospodarczą, organizacje społeczno-polityczne, fundacje, stowarzyszenia, biura poselskie i senatorskie oraz biura posłów do Parlamentu Europejskiego                                                                                                                                                                                                                                           </t>
  </si>
  <si>
    <t>XV.</t>
  </si>
  <si>
    <t xml:space="preserve">4. </t>
  </si>
  <si>
    <t>AUTOMATY VENDINGOWE, KABINY FOTOGRAFICZNE</t>
  </si>
  <si>
    <t>350,00 (brutto)</t>
  </si>
  <si>
    <t>Sklepy prowadzone przez organizacje charytatywne             (bez względu na branżę )</t>
  </si>
  <si>
    <t>LOKALE  W  OBIEKCIE  BALBINA-CENTRUM                              przy ul. Barona 30</t>
  </si>
  <si>
    <t>LOKALE  W  OBIEKCIE  MEDIATEKA                                               przy al. Piłsudskiego 16</t>
  </si>
  <si>
    <t>dla najemców opłacających stawki czynszowe na poziomie kosztów utrzymania 1m²</t>
  </si>
  <si>
    <t>za  powierzchnię lokalu do 20m²</t>
  </si>
  <si>
    <t>za  każdy dodatkowy m²</t>
  </si>
  <si>
    <t xml:space="preserve">Miejsce o powierzchni do 2m² w obiekcie                               Balbina-Centrum ul. Barona 30 </t>
  </si>
  <si>
    <t>Miejsce o powierzchni do 2m²  w obiekcie                                      Mediateka al. Piłsudskiego 16</t>
  </si>
  <si>
    <t>Miejsce o powierzchni do 2m²  w obiekcie                                        Pasaż Kultury Andromeda pl. Baczyńskiego 2</t>
  </si>
  <si>
    <t>Miejsce o powierzchni do 2m² w obiekcie                                          Urząd Miasta Tychy al. Niepodległości 49</t>
  </si>
  <si>
    <t>Nr 0050/70/25</t>
  </si>
  <si>
    <t>z dnia 28 lutego 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</si>
</sst>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0" xfId="0" applyFont="1"/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5" xfId="0" applyBorder="1"/>
    <xf numFmtId="0" fontId="0" fillId="0" borderId="2" xfId="0" applyBorder="1"/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0" borderId="2" xfId="0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2" fontId="4" fillId="0" borderId="20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2"/>
  <sheetViews>
    <sheetView tabSelected="1" zoomScaleNormal="100" workbookViewId="0">
      <selection activeCell="D4" sqref="D4:E4"/>
    </sheetView>
  </sheetViews>
  <sheetFormatPr defaultRowHeight="15" x14ac:dyDescent="0.25"/>
  <cols>
    <col min="1" max="1" width="4" customWidth="1"/>
    <col min="2" max="2" width="48.7109375" customWidth="1"/>
    <col min="3" max="5" width="11.7109375" customWidth="1"/>
    <col min="6" max="6" width="2.7109375" hidden="1" customWidth="1"/>
    <col min="7" max="9" width="11.7109375" hidden="1" customWidth="1"/>
    <col min="10" max="10" width="2.7109375" hidden="1" customWidth="1"/>
    <col min="11" max="13" width="11.7109375" hidden="1" customWidth="1"/>
    <col min="14" max="14" width="2.7109375" customWidth="1"/>
    <col min="15" max="17" width="12.7109375" style="2" customWidth="1"/>
    <col min="18" max="18" width="2.7109375" customWidth="1"/>
  </cols>
  <sheetData>
    <row r="1" spans="1:13" x14ac:dyDescent="0.25">
      <c r="C1" s="13"/>
      <c r="D1" s="85" t="s">
        <v>67</v>
      </c>
      <c r="E1" s="71"/>
    </row>
    <row r="2" spans="1:13" ht="13.5" customHeight="1" x14ac:dyDescent="0.25">
      <c r="C2" s="3"/>
      <c r="D2" s="85" t="s">
        <v>106</v>
      </c>
      <c r="E2" s="71"/>
    </row>
    <row r="3" spans="1:13" ht="12.75" customHeight="1" x14ac:dyDescent="0.25">
      <c r="C3" s="3"/>
      <c r="D3" s="85" t="s">
        <v>68</v>
      </c>
      <c r="E3" s="71"/>
    </row>
    <row r="4" spans="1:13" ht="12.75" customHeight="1" x14ac:dyDescent="0.25">
      <c r="D4" s="85" t="s">
        <v>107</v>
      </c>
      <c r="E4" s="85"/>
    </row>
    <row r="5" spans="1:13" ht="12.75" customHeight="1" x14ac:dyDescent="0.25">
      <c r="D5" s="14"/>
      <c r="E5" s="14"/>
    </row>
    <row r="6" spans="1:13" ht="12.75" customHeight="1" x14ac:dyDescent="0.25">
      <c r="D6" s="14"/>
      <c r="E6" s="14"/>
    </row>
    <row r="7" spans="1:13" ht="24.95" customHeight="1" x14ac:dyDescent="0.25">
      <c r="B7" s="84" t="s">
        <v>76</v>
      </c>
      <c r="C7" s="84"/>
      <c r="D7" s="84"/>
      <c r="E7" s="84"/>
      <c r="G7" s="47" t="s">
        <v>85</v>
      </c>
      <c r="H7" s="47"/>
      <c r="I7" s="47"/>
      <c r="K7" s="47" t="s">
        <v>89</v>
      </c>
      <c r="L7" s="47"/>
      <c r="M7" s="47"/>
    </row>
    <row r="8" spans="1:13" ht="24.95" customHeight="1" x14ac:dyDescent="0.25">
      <c r="B8" s="84"/>
      <c r="C8" s="84"/>
      <c r="D8" s="84"/>
      <c r="E8" s="84"/>
      <c r="G8" s="47"/>
      <c r="H8" s="47"/>
      <c r="I8" s="47"/>
      <c r="K8" s="47"/>
      <c r="L8" s="47"/>
      <c r="M8" s="47"/>
    </row>
    <row r="9" spans="1:13" ht="15.75" thickBot="1" x14ac:dyDescent="0.3"/>
    <row r="10" spans="1:13" ht="21" customHeight="1" x14ac:dyDescent="0.25">
      <c r="A10" s="8" t="s">
        <v>0</v>
      </c>
      <c r="B10" s="18" t="s">
        <v>2</v>
      </c>
      <c r="C10" s="44" t="s">
        <v>90</v>
      </c>
      <c r="D10" s="45"/>
      <c r="E10" s="46"/>
      <c r="G10" s="44" t="s">
        <v>4</v>
      </c>
      <c r="H10" s="45"/>
      <c r="I10" s="46"/>
      <c r="K10" s="44" t="s">
        <v>4</v>
      </c>
      <c r="L10" s="45"/>
      <c r="M10" s="46"/>
    </row>
    <row r="11" spans="1:13" ht="20.25" customHeight="1" x14ac:dyDescent="0.25">
      <c r="A11" s="9"/>
      <c r="B11" s="19" t="s">
        <v>3</v>
      </c>
      <c r="C11" s="10" t="s">
        <v>5</v>
      </c>
      <c r="D11" s="10" t="s">
        <v>6</v>
      </c>
      <c r="E11" s="11" t="s">
        <v>7</v>
      </c>
      <c r="G11" s="10" t="s">
        <v>5</v>
      </c>
      <c r="H11" s="10" t="s">
        <v>6</v>
      </c>
      <c r="I11" s="11" t="s">
        <v>7</v>
      </c>
      <c r="K11" s="10" t="s">
        <v>5</v>
      </c>
      <c r="L11" s="10" t="s">
        <v>6</v>
      </c>
      <c r="M11" s="11" t="s">
        <v>7</v>
      </c>
    </row>
    <row r="12" spans="1:13" ht="15.75" thickBot="1" x14ac:dyDescent="0.3">
      <c r="A12" s="4" t="s">
        <v>1</v>
      </c>
      <c r="B12" s="5" t="s">
        <v>8</v>
      </c>
      <c r="C12" s="20" t="s">
        <v>9</v>
      </c>
      <c r="D12" s="20" t="s">
        <v>10</v>
      </c>
      <c r="E12" s="21" t="s">
        <v>11</v>
      </c>
      <c r="G12" s="5" t="s">
        <v>9</v>
      </c>
      <c r="H12" s="5" t="s">
        <v>10</v>
      </c>
      <c r="I12" s="6" t="s">
        <v>11</v>
      </c>
      <c r="K12" s="5" t="s">
        <v>9</v>
      </c>
      <c r="L12" s="5" t="s">
        <v>10</v>
      </c>
      <c r="M12" s="6" t="s">
        <v>11</v>
      </c>
    </row>
    <row r="13" spans="1:13" x14ac:dyDescent="0.25">
      <c r="C13" s="2"/>
      <c r="D13" s="2"/>
      <c r="E13" s="2"/>
    </row>
    <row r="14" spans="1:13" x14ac:dyDescent="0.25">
      <c r="A14" s="2" t="s">
        <v>77</v>
      </c>
      <c r="B14" s="2" t="s">
        <v>12</v>
      </c>
      <c r="C14" s="2"/>
      <c r="D14" s="2"/>
      <c r="E14" s="2"/>
    </row>
    <row r="15" spans="1:13" ht="29.25" customHeight="1" x14ac:dyDescent="0.25">
      <c r="A15" s="7" t="s">
        <v>1</v>
      </c>
      <c r="B15" s="22" t="s">
        <v>13</v>
      </c>
      <c r="C15" s="23">
        <v>28.53</v>
      </c>
      <c r="D15" s="23">
        <v>21.91</v>
      </c>
      <c r="E15" s="23">
        <v>11.42</v>
      </c>
      <c r="G15" s="12">
        <f t="shared" ref="G15:I18" si="0">C15*1.051</f>
        <v>29.985029999999998</v>
      </c>
      <c r="H15" s="12">
        <f t="shared" si="0"/>
        <v>23.02741</v>
      </c>
      <c r="I15" s="12">
        <f t="shared" si="0"/>
        <v>12.002419999999999</v>
      </c>
      <c r="K15" s="12">
        <f>G15*1.144</f>
        <v>34.302874319999994</v>
      </c>
      <c r="L15" s="12">
        <f t="shared" ref="L15:M15" si="1">H15*1.144</f>
        <v>26.343357039999997</v>
      </c>
      <c r="M15" s="12">
        <f t="shared" si="1"/>
        <v>13.730768479999998</v>
      </c>
    </row>
    <row r="16" spans="1:13" ht="29.25" customHeight="1" x14ac:dyDescent="0.25">
      <c r="A16" s="7" t="s">
        <v>8</v>
      </c>
      <c r="B16" s="22" t="s">
        <v>14</v>
      </c>
      <c r="C16" s="23">
        <v>8.7899999999999991</v>
      </c>
      <c r="D16" s="23">
        <v>8.14</v>
      </c>
      <c r="E16" s="23">
        <v>7.12</v>
      </c>
      <c r="G16" s="12">
        <f t="shared" si="0"/>
        <v>9.2382899999999992</v>
      </c>
      <c r="H16" s="12">
        <f t="shared" si="0"/>
        <v>8.5551399999999997</v>
      </c>
      <c r="I16" s="12">
        <f t="shared" si="0"/>
        <v>7.4831199999999995</v>
      </c>
      <c r="K16" s="12">
        <f t="shared" ref="K16:K18" si="2">G16*1.144</f>
        <v>10.568603759999998</v>
      </c>
      <c r="L16" s="12">
        <f t="shared" ref="L16:L18" si="3">H16*1.144</f>
        <v>9.7870801599999986</v>
      </c>
      <c r="M16" s="12">
        <f t="shared" ref="M16:M18" si="4">I16*1.144</f>
        <v>8.5606892799999983</v>
      </c>
    </row>
    <row r="17" spans="1:13" ht="29.25" customHeight="1" x14ac:dyDescent="0.25">
      <c r="A17" s="7" t="s">
        <v>9</v>
      </c>
      <c r="B17" s="22" t="s">
        <v>15</v>
      </c>
      <c r="C17" s="23">
        <v>28.53</v>
      </c>
      <c r="D17" s="23">
        <v>21.91</v>
      </c>
      <c r="E17" s="23">
        <v>11.42</v>
      </c>
      <c r="G17" s="12">
        <f t="shared" si="0"/>
        <v>29.985029999999998</v>
      </c>
      <c r="H17" s="12">
        <f t="shared" si="0"/>
        <v>23.02741</v>
      </c>
      <c r="I17" s="12">
        <f t="shared" si="0"/>
        <v>12.002419999999999</v>
      </c>
      <c r="K17" s="12">
        <f t="shared" si="2"/>
        <v>34.302874319999994</v>
      </c>
      <c r="L17" s="12">
        <f t="shared" si="3"/>
        <v>26.343357039999997</v>
      </c>
      <c r="M17" s="12">
        <f t="shared" si="4"/>
        <v>13.730768479999998</v>
      </c>
    </row>
    <row r="18" spans="1:13" ht="33.75" customHeight="1" x14ac:dyDescent="0.25">
      <c r="A18" s="7" t="s">
        <v>10</v>
      </c>
      <c r="B18" s="36" t="s">
        <v>96</v>
      </c>
      <c r="C18" s="23">
        <v>7.12</v>
      </c>
      <c r="D18" s="23">
        <v>7.12</v>
      </c>
      <c r="E18" s="23">
        <v>7.12</v>
      </c>
      <c r="G18" s="12">
        <f t="shared" si="0"/>
        <v>7.4831199999999995</v>
      </c>
      <c r="H18" s="12">
        <f t="shared" si="0"/>
        <v>7.4831199999999995</v>
      </c>
      <c r="I18" s="12">
        <f t="shared" si="0"/>
        <v>7.4831199999999995</v>
      </c>
      <c r="K18" s="12">
        <f t="shared" si="2"/>
        <v>8.5606892799999983</v>
      </c>
      <c r="L18" s="12">
        <f t="shared" si="3"/>
        <v>8.5606892799999983</v>
      </c>
      <c r="M18" s="12">
        <f t="shared" si="4"/>
        <v>8.5606892799999983</v>
      </c>
    </row>
    <row r="19" spans="1:13" x14ac:dyDescent="0.25">
      <c r="C19" s="2"/>
      <c r="D19" s="2"/>
      <c r="E19" s="2"/>
    </row>
    <row r="20" spans="1:13" x14ac:dyDescent="0.25">
      <c r="A20" s="2" t="s">
        <v>16</v>
      </c>
      <c r="B20" s="2" t="s">
        <v>17</v>
      </c>
      <c r="C20" s="2"/>
      <c r="D20" s="2"/>
      <c r="E20" s="2"/>
    </row>
    <row r="21" spans="1:13" ht="50.25" customHeight="1" x14ac:dyDescent="0.25">
      <c r="A21" s="1" t="s">
        <v>1</v>
      </c>
      <c r="B21" s="24" t="s">
        <v>18</v>
      </c>
      <c r="C21" s="23">
        <v>28.53</v>
      </c>
      <c r="D21" s="23">
        <v>21.91</v>
      </c>
      <c r="E21" s="23">
        <v>16.350000000000001</v>
      </c>
      <c r="G21" s="12">
        <f>C21*1.051</f>
        <v>29.985029999999998</v>
      </c>
      <c r="H21" s="12">
        <f t="shared" ref="H21:I21" si="5">D21*1.051</f>
        <v>23.02741</v>
      </c>
      <c r="I21" s="12">
        <f t="shared" si="5"/>
        <v>17.18385</v>
      </c>
      <c r="K21" s="12">
        <f>G21*1.144</f>
        <v>34.302874319999994</v>
      </c>
      <c r="L21" s="12">
        <f t="shared" ref="L21:M21" si="6">H21*1.144</f>
        <v>26.343357039999997</v>
      </c>
      <c r="M21" s="12">
        <f t="shared" si="6"/>
        <v>19.658324399999998</v>
      </c>
    </row>
    <row r="22" spans="1:13" ht="40.5" customHeight="1" x14ac:dyDescent="0.25">
      <c r="A22" s="1" t="s">
        <v>8</v>
      </c>
      <c r="B22" s="24" t="s">
        <v>19</v>
      </c>
      <c r="C22" s="23">
        <v>15.37</v>
      </c>
      <c r="D22" s="23">
        <v>12.09</v>
      </c>
      <c r="E22" s="23">
        <v>8.7899999999999991</v>
      </c>
      <c r="G22" s="12">
        <f>C22*1.051</f>
        <v>16.153869999999998</v>
      </c>
      <c r="H22" s="12">
        <f t="shared" ref="H22" si="7">D22*1.051</f>
        <v>12.706589999999998</v>
      </c>
      <c r="I22" s="12">
        <f t="shared" ref="I22" si="8">E22*1.051</f>
        <v>9.2382899999999992</v>
      </c>
      <c r="K22" s="12">
        <f>G22*1.144</f>
        <v>18.480027279999995</v>
      </c>
      <c r="L22" s="12">
        <f t="shared" ref="L22" si="9">H22*1.144</f>
        <v>14.536338959999997</v>
      </c>
      <c r="M22" s="12">
        <f t="shared" ref="M22" si="10">I22*1.144</f>
        <v>10.568603759999998</v>
      </c>
    </row>
    <row r="23" spans="1:13" x14ac:dyDescent="0.25">
      <c r="C23" s="2"/>
      <c r="D23" s="2"/>
      <c r="E23" s="2"/>
    </row>
    <row r="24" spans="1:13" x14ac:dyDescent="0.25">
      <c r="A24" s="2" t="s">
        <v>20</v>
      </c>
      <c r="B24" s="2" t="s">
        <v>21</v>
      </c>
      <c r="C24" s="2"/>
      <c r="D24" s="2"/>
      <c r="E24" s="2"/>
    </row>
    <row r="25" spans="1:13" ht="36" customHeight="1" x14ac:dyDescent="0.25">
      <c r="A25" s="1" t="s">
        <v>1</v>
      </c>
      <c r="B25" s="24" t="s">
        <v>22</v>
      </c>
      <c r="C25" s="23">
        <v>15.47</v>
      </c>
      <c r="D25" s="23">
        <v>8.57</v>
      </c>
      <c r="E25" s="23">
        <v>6.58</v>
      </c>
      <c r="G25" s="12">
        <f>C25*1.051</f>
        <v>16.258969999999998</v>
      </c>
      <c r="H25" s="12">
        <f t="shared" ref="H25:I25" si="11">D25*1.051</f>
        <v>9.0070700000000006</v>
      </c>
      <c r="I25" s="12">
        <f t="shared" si="11"/>
        <v>6.9155799999999994</v>
      </c>
      <c r="K25" s="12">
        <f>G25*1.144</f>
        <v>18.600261679999996</v>
      </c>
      <c r="L25" s="12">
        <f t="shared" ref="L25:M25" si="12">H25*1.144</f>
        <v>10.30408808</v>
      </c>
      <c r="M25" s="12">
        <f t="shared" si="12"/>
        <v>7.9114235199999987</v>
      </c>
    </row>
    <row r="26" spans="1:13" ht="25.5" customHeight="1" x14ac:dyDescent="0.25">
      <c r="A26" s="1" t="s">
        <v>8</v>
      </c>
      <c r="B26" s="24" t="s">
        <v>23</v>
      </c>
      <c r="C26" s="23">
        <v>24.85</v>
      </c>
      <c r="D26" s="23">
        <v>19.29</v>
      </c>
      <c r="E26" s="23">
        <v>8.7899999999999991</v>
      </c>
      <c r="G26" s="12">
        <f t="shared" ref="G26:G28" si="13">C26*1.051</f>
        <v>26.117349999999998</v>
      </c>
      <c r="H26" s="12">
        <f t="shared" ref="H26:H28" si="14">D26*1.051</f>
        <v>20.273789999999998</v>
      </c>
      <c r="I26" s="12">
        <f t="shared" ref="I26:I28" si="15">E26*1.051</f>
        <v>9.2382899999999992</v>
      </c>
      <c r="K26" s="12">
        <f t="shared" ref="K26:K28" si="16">G26*1.144</f>
        <v>29.878248399999997</v>
      </c>
      <c r="L26" s="12">
        <f t="shared" ref="L26:L28" si="17">H26*1.144</f>
        <v>23.193215759999998</v>
      </c>
      <c r="M26" s="12">
        <f t="shared" ref="M26:M28" si="18">I26*1.144</f>
        <v>10.568603759999998</v>
      </c>
    </row>
    <row r="27" spans="1:13" ht="30" x14ac:dyDescent="0.25">
      <c r="A27" s="1" t="s">
        <v>9</v>
      </c>
      <c r="B27" s="24" t="s">
        <v>24</v>
      </c>
      <c r="C27" s="23">
        <v>29.18</v>
      </c>
      <c r="D27" s="23">
        <v>24.85</v>
      </c>
      <c r="E27" s="23">
        <v>20.3</v>
      </c>
      <c r="G27" s="12">
        <f t="shared" si="13"/>
        <v>30.66818</v>
      </c>
      <c r="H27" s="12">
        <f t="shared" si="14"/>
        <v>26.117349999999998</v>
      </c>
      <c r="I27" s="12">
        <f t="shared" si="15"/>
        <v>21.3353</v>
      </c>
      <c r="K27" s="12">
        <f t="shared" si="16"/>
        <v>35.084397919999994</v>
      </c>
      <c r="L27" s="12">
        <f t="shared" si="17"/>
        <v>29.878248399999997</v>
      </c>
      <c r="M27" s="12">
        <f t="shared" si="18"/>
        <v>24.407583199999998</v>
      </c>
    </row>
    <row r="28" spans="1:13" ht="31.5" customHeight="1" x14ac:dyDescent="0.25">
      <c r="A28" s="1" t="s">
        <v>10</v>
      </c>
      <c r="B28" s="24" t="s">
        <v>25</v>
      </c>
      <c r="C28" s="23">
        <v>20.64</v>
      </c>
      <c r="D28" s="23">
        <v>16.03</v>
      </c>
      <c r="E28" s="23">
        <v>8.48</v>
      </c>
      <c r="G28" s="12">
        <f t="shared" si="13"/>
        <v>21.692640000000001</v>
      </c>
      <c r="H28" s="12">
        <f t="shared" si="14"/>
        <v>16.847529999999999</v>
      </c>
      <c r="I28" s="12">
        <f t="shared" si="15"/>
        <v>8.9124800000000004</v>
      </c>
      <c r="K28" s="12">
        <f t="shared" si="16"/>
        <v>24.816380159999998</v>
      </c>
      <c r="L28" s="12">
        <f t="shared" si="17"/>
        <v>19.273574319999998</v>
      </c>
      <c r="M28" s="12">
        <f t="shared" si="18"/>
        <v>10.19587712</v>
      </c>
    </row>
    <row r="29" spans="1:13" ht="75" customHeight="1" x14ac:dyDescent="0.25">
      <c r="A29" s="1" t="s">
        <v>11</v>
      </c>
      <c r="B29" s="24" t="s">
        <v>26</v>
      </c>
      <c r="C29" s="60" t="s">
        <v>27</v>
      </c>
      <c r="D29" s="61"/>
      <c r="E29" s="62"/>
      <c r="G29" s="41" t="s">
        <v>27</v>
      </c>
      <c r="H29" s="42"/>
      <c r="I29" s="43"/>
      <c r="K29" s="41" t="s">
        <v>27</v>
      </c>
      <c r="L29" s="42"/>
      <c r="M29" s="43"/>
    </row>
    <row r="30" spans="1:13" ht="30" x14ac:dyDescent="0.25">
      <c r="A30" s="1" t="s">
        <v>28</v>
      </c>
      <c r="B30" s="24" t="s">
        <v>29</v>
      </c>
      <c r="C30" s="23">
        <v>99.79</v>
      </c>
      <c r="D30" s="23">
        <v>99.79</v>
      </c>
      <c r="E30" s="23">
        <v>99.79</v>
      </c>
      <c r="G30" s="12">
        <f>C30*1.051</f>
        <v>104.87929</v>
      </c>
      <c r="H30" s="12">
        <f t="shared" ref="H30:I30" si="19">D30*1.051</f>
        <v>104.87929</v>
      </c>
      <c r="I30" s="12">
        <f t="shared" si="19"/>
        <v>104.87929</v>
      </c>
      <c r="K30" s="12">
        <f>G30*1.144</f>
        <v>119.98190775999998</v>
      </c>
      <c r="L30" s="12">
        <f t="shared" ref="L30:M30" si="20">H30*1.144</f>
        <v>119.98190775999998</v>
      </c>
      <c r="M30" s="12">
        <f t="shared" si="20"/>
        <v>119.98190775999998</v>
      </c>
    </row>
    <row r="31" spans="1:13" x14ac:dyDescent="0.25">
      <c r="A31" s="1" t="s">
        <v>30</v>
      </c>
      <c r="B31" s="24" t="s">
        <v>31</v>
      </c>
      <c r="C31" s="23">
        <v>43.1</v>
      </c>
      <c r="D31" s="23">
        <v>43.1</v>
      </c>
      <c r="E31" s="23">
        <v>43.1</v>
      </c>
      <c r="G31" s="12">
        <f>C31*1.051</f>
        <v>45.298099999999998</v>
      </c>
      <c r="H31" s="12">
        <f t="shared" ref="H31" si="21">D31*1.051</f>
        <v>45.298099999999998</v>
      </c>
      <c r="I31" s="12">
        <f t="shared" ref="I31" si="22">E31*1.051</f>
        <v>45.298099999999998</v>
      </c>
      <c r="K31" s="12">
        <f>G31*1.144</f>
        <v>51.821026399999994</v>
      </c>
      <c r="L31" s="12">
        <f t="shared" ref="L31" si="23">H31*1.144</f>
        <v>51.821026399999994</v>
      </c>
      <c r="M31" s="12">
        <f t="shared" ref="M31" si="24">I31*1.144</f>
        <v>51.821026399999994</v>
      </c>
    </row>
    <row r="32" spans="1:13" customFormat="1" x14ac:dyDescent="0.25">
      <c r="C32" s="32"/>
      <c r="D32" s="32"/>
      <c r="E32" s="32"/>
      <c r="G32" s="33"/>
      <c r="H32" s="33"/>
      <c r="I32" s="33"/>
      <c r="K32" s="33"/>
      <c r="L32" s="33"/>
      <c r="M32" s="33"/>
    </row>
    <row r="33" spans="1:13" x14ac:dyDescent="0.25">
      <c r="C33" s="2"/>
      <c r="D33" s="2"/>
      <c r="E33" s="2"/>
    </row>
    <row r="34" spans="1:13" x14ac:dyDescent="0.25">
      <c r="A34" s="66" t="s">
        <v>32</v>
      </c>
      <c r="B34" s="68" t="s">
        <v>97</v>
      </c>
      <c r="C34" s="25" t="s">
        <v>70</v>
      </c>
      <c r="D34" s="25" t="s">
        <v>69</v>
      </c>
      <c r="E34" s="25" t="s">
        <v>71</v>
      </c>
      <c r="G34" s="17" t="s">
        <v>70</v>
      </c>
      <c r="H34" s="17" t="s">
        <v>69</v>
      </c>
      <c r="I34" s="17" t="s">
        <v>71</v>
      </c>
      <c r="K34" s="17" t="s">
        <v>70</v>
      </c>
      <c r="L34" s="17" t="s">
        <v>69</v>
      </c>
      <c r="M34" s="17" t="s">
        <v>71</v>
      </c>
    </row>
    <row r="35" spans="1:13" x14ac:dyDescent="0.25">
      <c r="A35" s="67"/>
      <c r="B35" s="69"/>
      <c r="C35" s="23">
        <v>41.22</v>
      </c>
      <c r="D35" s="23">
        <v>30.08</v>
      </c>
      <c r="E35" s="23">
        <v>22.28</v>
      </c>
      <c r="G35" s="12">
        <f>C35*1.051</f>
        <v>43.322219999999994</v>
      </c>
      <c r="H35" s="12">
        <f t="shared" ref="H35:I35" si="25">D35*1.051</f>
        <v>31.614079999999998</v>
      </c>
      <c r="I35" s="12">
        <f t="shared" si="25"/>
        <v>23.41628</v>
      </c>
      <c r="K35" s="12">
        <f>G35*1.144</f>
        <v>49.560619679999988</v>
      </c>
      <c r="L35" s="12">
        <f t="shared" ref="L35:M35" si="26">H35*1.144</f>
        <v>36.166507519999996</v>
      </c>
      <c r="M35" s="12">
        <f t="shared" si="26"/>
        <v>26.788224319999998</v>
      </c>
    </row>
    <row r="36" spans="1:13" x14ac:dyDescent="0.25">
      <c r="B36" s="26"/>
      <c r="C36" s="2"/>
      <c r="D36" s="2"/>
      <c r="E36" s="2"/>
    </row>
    <row r="37" spans="1:13" x14ac:dyDescent="0.25">
      <c r="A37" s="70" t="s">
        <v>51</v>
      </c>
      <c r="B37" s="68" t="s">
        <v>98</v>
      </c>
      <c r="C37" s="72">
        <v>34.56</v>
      </c>
      <c r="D37" s="73"/>
      <c r="E37" s="74"/>
      <c r="G37" s="48">
        <f>C37*1.051</f>
        <v>36.322560000000003</v>
      </c>
      <c r="H37" s="49"/>
      <c r="I37" s="50"/>
      <c r="K37" s="48">
        <f>G37*1.144</f>
        <v>41.553008640000002</v>
      </c>
      <c r="L37" s="49"/>
      <c r="M37" s="50"/>
    </row>
    <row r="38" spans="1:13" x14ac:dyDescent="0.25">
      <c r="A38" s="71"/>
      <c r="B38" s="69"/>
      <c r="C38" s="75"/>
      <c r="D38" s="76"/>
      <c r="E38" s="77"/>
      <c r="G38" s="51"/>
      <c r="H38" s="52"/>
      <c r="I38" s="53"/>
      <c r="K38" s="51"/>
      <c r="L38" s="52"/>
      <c r="M38" s="53"/>
    </row>
    <row r="39" spans="1:13" x14ac:dyDescent="0.25">
      <c r="B39" s="26"/>
      <c r="C39" s="26"/>
      <c r="D39" s="26"/>
      <c r="E39" s="26"/>
    </row>
    <row r="40" spans="1:13" x14ac:dyDescent="0.25">
      <c r="A40" s="66" t="s">
        <v>52</v>
      </c>
      <c r="B40" s="78" t="s">
        <v>83</v>
      </c>
      <c r="C40" s="79"/>
      <c r="D40" s="79"/>
      <c r="E40" s="80"/>
    </row>
    <row r="41" spans="1:13" ht="14.25" customHeight="1" x14ac:dyDescent="0.25">
      <c r="A41" s="66"/>
      <c r="B41" s="81"/>
      <c r="C41" s="82"/>
      <c r="D41" s="82"/>
      <c r="E41" s="83"/>
    </row>
    <row r="42" spans="1:13" ht="16.5" customHeight="1" x14ac:dyDescent="0.25">
      <c r="A42" s="16"/>
      <c r="B42" s="27" t="s">
        <v>81</v>
      </c>
      <c r="C42" s="63">
        <v>34.56</v>
      </c>
      <c r="D42" s="64"/>
      <c r="E42" s="65"/>
      <c r="G42" s="54">
        <f>C42*1.051</f>
        <v>36.322560000000003</v>
      </c>
      <c r="H42" s="55"/>
      <c r="I42" s="56"/>
      <c r="K42" s="54">
        <f>G42*1.144</f>
        <v>41.553008640000002</v>
      </c>
      <c r="L42" s="55"/>
      <c r="M42" s="56"/>
    </row>
    <row r="43" spans="1:13" ht="16.5" customHeight="1" x14ac:dyDescent="0.25">
      <c r="A43" s="16"/>
      <c r="B43" s="28" t="s">
        <v>82</v>
      </c>
      <c r="C43" s="63">
        <v>11.52</v>
      </c>
      <c r="D43" s="64"/>
      <c r="E43" s="65"/>
      <c r="G43" s="54">
        <f>C43*1.051</f>
        <v>12.107519999999999</v>
      </c>
      <c r="H43" s="55"/>
      <c r="I43" s="56"/>
      <c r="K43" s="54">
        <f>G43*1.144</f>
        <v>13.851002879999998</v>
      </c>
      <c r="L43" s="55"/>
      <c r="M43" s="56"/>
    </row>
    <row r="44" spans="1:13" x14ac:dyDescent="0.25">
      <c r="C44" s="2"/>
      <c r="D44" s="2"/>
      <c r="E44" s="2"/>
    </row>
    <row r="45" spans="1:13" x14ac:dyDescent="0.25">
      <c r="A45" s="2" t="s">
        <v>54</v>
      </c>
      <c r="B45" s="2" t="s">
        <v>33</v>
      </c>
      <c r="C45" s="2"/>
      <c r="D45" s="2"/>
      <c r="E45" s="2"/>
    </row>
    <row r="46" spans="1:13" ht="26.25" customHeight="1" x14ac:dyDescent="0.25">
      <c r="A46" s="1" t="s">
        <v>1</v>
      </c>
      <c r="B46" s="1" t="s">
        <v>34</v>
      </c>
      <c r="C46" s="23">
        <v>24.85</v>
      </c>
      <c r="D46" s="23">
        <v>24.85</v>
      </c>
      <c r="E46" s="23">
        <v>24.85</v>
      </c>
      <c r="G46" s="12">
        <f>C46*1.051</f>
        <v>26.117349999999998</v>
      </c>
      <c r="H46" s="12">
        <f t="shared" ref="H46:I46" si="27">D46*1.051</f>
        <v>26.117349999999998</v>
      </c>
      <c r="I46" s="12">
        <f t="shared" si="27"/>
        <v>26.117349999999998</v>
      </c>
      <c r="K46" s="12">
        <f>G46*1.144</f>
        <v>29.878248399999997</v>
      </c>
      <c r="L46" s="12">
        <f t="shared" ref="L46:M46" si="28">H46*1.144</f>
        <v>29.878248399999997</v>
      </c>
      <c r="M46" s="12">
        <f t="shared" si="28"/>
        <v>29.878248399999997</v>
      </c>
    </row>
    <row r="47" spans="1:13" ht="23.25" customHeight="1" x14ac:dyDescent="0.25">
      <c r="A47" s="1" t="s">
        <v>8</v>
      </c>
      <c r="B47" s="1" t="s">
        <v>35</v>
      </c>
      <c r="C47" s="23">
        <v>20.64</v>
      </c>
      <c r="D47" s="23">
        <v>16.350000000000001</v>
      </c>
      <c r="E47" s="23">
        <v>11.75</v>
      </c>
      <c r="G47" s="12">
        <f t="shared" ref="G47:G51" si="29">C47*1.051</f>
        <v>21.692640000000001</v>
      </c>
      <c r="H47" s="12">
        <f t="shared" ref="H47:H49" si="30">D47*1.051</f>
        <v>17.18385</v>
      </c>
      <c r="I47" s="12">
        <f t="shared" ref="I47:I49" si="31">E47*1.051</f>
        <v>12.34925</v>
      </c>
      <c r="K47" s="12">
        <f t="shared" ref="K47:K51" si="32">G47*1.144</f>
        <v>24.816380159999998</v>
      </c>
      <c r="L47" s="12">
        <f t="shared" ref="L47:L49" si="33">H47*1.144</f>
        <v>19.658324399999998</v>
      </c>
      <c r="M47" s="12">
        <f t="shared" ref="M47:M49" si="34">I47*1.144</f>
        <v>14.127541999999998</v>
      </c>
    </row>
    <row r="48" spans="1:13" ht="27" customHeight="1" x14ac:dyDescent="0.25">
      <c r="A48" s="1" t="s">
        <v>9</v>
      </c>
      <c r="B48" s="1" t="s">
        <v>36</v>
      </c>
      <c r="C48" s="23">
        <v>23.89</v>
      </c>
      <c r="D48" s="23">
        <v>19.66</v>
      </c>
      <c r="E48" s="23">
        <v>15.03</v>
      </c>
      <c r="G48" s="12">
        <f t="shared" si="29"/>
        <v>25.10839</v>
      </c>
      <c r="H48" s="12">
        <f t="shared" si="30"/>
        <v>20.662659999999999</v>
      </c>
      <c r="I48" s="12">
        <f t="shared" si="31"/>
        <v>15.796529999999999</v>
      </c>
      <c r="K48" s="12">
        <f t="shared" si="32"/>
        <v>28.723998159999997</v>
      </c>
      <c r="L48" s="12">
        <f t="shared" si="33"/>
        <v>23.638083039999998</v>
      </c>
      <c r="M48" s="12">
        <f t="shared" si="34"/>
        <v>18.071230319999998</v>
      </c>
    </row>
    <row r="49" spans="1:13" ht="26.25" customHeight="1" x14ac:dyDescent="0.25">
      <c r="A49" s="1" t="s">
        <v>10</v>
      </c>
      <c r="B49" s="1" t="s">
        <v>37</v>
      </c>
      <c r="C49" s="23">
        <v>14.56</v>
      </c>
      <c r="D49" s="23">
        <v>12.5</v>
      </c>
      <c r="E49" s="23">
        <v>6.58</v>
      </c>
      <c r="G49" s="12">
        <f t="shared" si="29"/>
        <v>15.30256</v>
      </c>
      <c r="H49" s="12">
        <f t="shared" si="30"/>
        <v>13.137499999999999</v>
      </c>
      <c r="I49" s="12">
        <f t="shared" si="31"/>
        <v>6.9155799999999994</v>
      </c>
      <c r="K49" s="12">
        <f t="shared" si="32"/>
        <v>17.506128639999996</v>
      </c>
      <c r="L49" s="12">
        <f t="shared" si="33"/>
        <v>15.029299999999997</v>
      </c>
      <c r="M49" s="12">
        <f t="shared" si="34"/>
        <v>7.9114235199999987</v>
      </c>
    </row>
    <row r="50" spans="1:13" ht="49.5" customHeight="1" x14ac:dyDescent="0.25">
      <c r="A50" s="1" t="s">
        <v>11</v>
      </c>
      <c r="B50" s="24" t="s">
        <v>38</v>
      </c>
      <c r="C50" s="60" t="s">
        <v>39</v>
      </c>
      <c r="D50" s="61"/>
      <c r="E50" s="62"/>
      <c r="G50" s="41" t="s">
        <v>39</v>
      </c>
      <c r="H50" s="42"/>
      <c r="I50" s="43"/>
      <c r="K50" s="41" t="s">
        <v>39</v>
      </c>
      <c r="L50" s="42"/>
      <c r="M50" s="43"/>
    </row>
    <row r="51" spans="1:13" ht="30" x14ac:dyDescent="0.25">
      <c r="A51" s="1" t="s">
        <v>28</v>
      </c>
      <c r="B51" s="24" t="s">
        <v>40</v>
      </c>
      <c r="C51" s="23">
        <v>16.03</v>
      </c>
      <c r="D51" s="23">
        <v>12.76</v>
      </c>
      <c r="E51" s="23">
        <v>6.83</v>
      </c>
      <c r="G51" s="12">
        <f t="shared" si="29"/>
        <v>16.847529999999999</v>
      </c>
      <c r="H51" s="12">
        <f t="shared" ref="H51" si="35">D51*1.051</f>
        <v>13.41076</v>
      </c>
      <c r="I51" s="12">
        <f t="shared" ref="I51" si="36">E51*1.051</f>
        <v>7.1783299999999999</v>
      </c>
      <c r="K51" s="12">
        <f t="shared" si="32"/>
        <v>19.273574319999998</v>
      </c>
      <c r="L51" s="12">
        <f t="shared" ref="L51" si="37">H51*1.144</f>
        <v>15.341909439999998</v>
      </c>
      <c r="M51" s="12">
        <f t="shared" ref="M51" si="38">I51*1.144</f>
        <v>8.2120095199999987</v>
      </c>
    </row>
    <row r="52" spans="1:13" ht="30" x14ac:dyDescent="0.25">
      <c r="A52" s="1" t="s">
        <v>30</v>
      </c>
      <c r="B52" s="24" t="s">
        <v>41</v>
      </c>
      <c r="C52" s="23">
        <v>6.58</v>
      </c>
      <c r="D52" s="23">
        <v>6.58</v>
      </c>
      <c r="E52" s="23">
        <v>6.58</v>
      </c>
      <c r="G52" s="12">
        <f t="shared" ref="G52:G58" si="39">C52*1.051</f>
        <v>6.9155799999999994</v>
      </c>
      <c r="H52" s="12">
        <f t="shared" ref="H52:H58" si="40">D52*1.051</f>
        <v>6.9155799999999994</v>
      </c>
      <c r="I52" s="12">
        <f t="shared" ref="I52:I58" si="41">E52*1.051</f>
        <v>6.9155799999999994</v>
      </c>
      <c r="K52" s="12">
        <f t="shared" ref="K52:K58" si="42">G52*1.144</f>
        <v>7.9114235199999987</v>
      </c>
      <c r="L52" s="12">
        <f t="shared" ref="L52:L58" si="43">H52*1.144</f>
        <v>7.9114235199999987</v>
      </c>
      <c r="M52" s="12">
        <f t="shared" ref="M52:M58" si="44">I52*1.144</f>
        <v>7.9114235199999987</v>
      </c>
    </row>
    <row r="53" spans="1:13" ht="30" x14ac:dyDescent="0.25">
      <c r="A53" s="1" t="s">
        <v>42</v>
      </c>
      <c r="B53" s="24" t="s">
        <v>44</v>
      </c>
      <c r="C53" s="23">
        <v>6.58</v>
      </c>
      <c r="D53" s="23">
        <v>6.58</v>
      </c>
      <c r="E53" s="23">
        <v>6.58</v>
      </c>
      <c r="G53" s="12">
        <f t="shared" si="39"/>
        <v>6.9155799999999994</v>
      </c>
      <c r="H53" s="12">
        <f t="shared" si="40"/>
        <v>6.9155799999999994</v>
      </c>
      <c r="I53" s="12">
        <f t="shared" si="41"/>
        <v>6.9155799999999994</v>
      </c>
      <c r="K53" s="12">
        <f t="shared" si="42"/>
        <v>7.9114235199999987</v>
      </c>
      <c r="L53" s="12">
        <f t="shared" si="43"/>
        <v>7.9114235199999987</v>
      </c>
      <c r="M53" s="12">
        <f t="shared" si="44"/>
        <v>7.9114235199999987</v>
      </c>
    </row>
    <row r="54" spans="1:13" ht="77.25" customHeight="1" x14ac:dyDescent="0.25">
      <c r="A54" s="57" t="s">
        <v>43</v>
      </c>
      <c r="B54" s="29" t="s">
        <v>91</v>
      </c>
      <c r="C54" s="23"/>
      <c r="D54" s="23"/>
      <c r="E54" s="23"/>
      <c r="G54" s="12"/>
      <c r="H54" s="12"/>
      <c r="I54" s="12"/>
      <c r="K54" s="12"/>
      <c r="L54" s="12"/>
      <c r="M54" s="12"/>
    </row>
    <row r="55" spans="1:13" x14ac:dyDescent="0.25">
      <c r="A55" s="58"/>
      <c r="B55" s="34" t="s">
        <v>100</v>
      </c>
      <c r="C55" s="23">
        <v>6.58</v>
      </c>
      <c r="D55" s="23">
        <v>6.58</v>
      </c>
      <c r="E55" s="23">
        <v>6.58</v>
      </c>
      <c r="G55" s="12">
        <f t="shared" si="39"/>
        <v>6.9155799999999994</v>
      </c>
      <c r="H55" s="12">
        <f t="shared" si="40"/>
        <v>6.9155799999999994</v>
      </c>
      <c r="I55" s="12">
        <f t="shared" si="41"/>
        <v>6.9155799999999994</v>
      </c>
      <c r="K55" s="12">
        <f t="shared" si="42"/>
        <v>7.9114235199999987</v>
      </c>
      <c r="L55" s="12">
        <f t="shared" si="43"/>
        <v>7.9114235199999987</v>
      </c>
      <c r="M55" s="12">
        <f t="shared" si="44"/>
        <v>7.9114235199999987</v>
      </c>
    </row>
    <row r="56" spans="1:13" x14ac:dyDescent="0.25">
      <c r="A56" s="59"/>
      <c r="B56" s="35" t="s">
        <v>101</v>
      </c>
      <c r="C56" s="23">
        <v>16.489999999999998</v>
      </c>
      <c r="D56" s="23">
        <v>12.55</v>
      </c>
      <c r="E56" s="23">
        <v>6.63</v>
      </c>
      <c r="G56" s="12">
        <f t="shared" si="39"/>
        <v>17.330989999999996</v>
      </c>
      <c r="H56" s="12">
        <f t="shared" si="40"/>
        <v>13.190049999999999</v>
      </c>
      <c r="I56" s="12">
        <f t="shared" si="41"/>
        <v>6.9681299999999995</v>
      </c>
      <c r="K56" s="12">
        <f t="shared" si="42"/>
        <v>19.826652559999996</v>
      </c>
      <c r="L56" s="12">
        <f t="shared" si="43"/>
        <v>15.089417199999998</v>
      </c>
      <c r="M56" s="12">
        <f t="shared" si="44"/>
        <v>7.9715407199999984</v>
      </c>
    </row>
    <row r="57" spans="1:13" ht="31.5" customHeight="1" x14ac:dyDescent="0.25">
      <c r="A57" s="1" t="s">
        <v>45</v>
      </c>
      <c r="B57" s="24" t="s">
        <v>46</v>
      </c>
      <c r="C57" s="23">
        <v>6.58</v>
      </c>
      <c r="D57" s="23">
        <v>6.58</v>
      </c>
      <c r="E57" s="23">
        <v>6.58</v>
      </c>
      <c r="G57" s="12">
        <f t="shared" si="39"/>
        <v>6.9155799999999994</v>
      </c>
      <c r="H57" s="12">
        <f t="shared" si="40"/>
        <v>6.9155799999999994</v>
      </c>
      <c r="I57" s="12">
        <f t="shared" si="41"/>
        <v>6.9155799999999994</v>
      </c>
      <c r="K57" s="12">
        <f t="shared" si="42"/>
        <v>7.9114235199999987</v>
      </c>
      <c r="L57" s="12">
        <f t="shared" si="43"/>
        <v>7.9114235199999987</v>
      </c>
      <c r="M57" s="12">
        <f t="shared" si="44"/>
        <v>7.9114235199999987</v>
      </c>
    </row>
    <row r="58" spans="1:13" ht="60" x14ac:dyDescent="0.25">
      <c r="A58" s="1" t="s">
        <v>47</v>
      </c>
      <c r="B58" s="24" t="s">
        <v>48</v>
      </c>
      <c r="C58" s="23">
        <v>6.58</v>
      </c>
      <c r="D58" s="23">
        <v>6.58</v>
      </c>
      <c r="E58" s="23">
        <v>6.58</v>
      </c>
      <c r="G58" s="12">
        <f t="shared" si="39"/>
        <v>6.9155799999999994</v>
      </c>
      <c r="H58" s="12">
        <f t="shared" si="40"/>
        <v>6.9155799999999994</v>
      </c>
      <c r="I58" s="12">
        <f t="shared" si="41"/>
        <v>6.9155799999999994</v>
      </c>
      <c r="K58" s="12">
        <f t="shared" si="42"/>
        <v>7.9114235199999987</v>
      </c>
      <c r="L58" s="12">
        <f t="shared" si="43"/>
        <v>7.9114235199999987</v>
      </c>
      <c r="M58" s="12">
        <f t="shared" si="44"/>
        <v>7.9114235199999987</v>
      </c>
    </row>
    <row r="60" spans="1:13" x14ac:dyDescent="0.25">
      <c r="A60" s="2" t="s">
        <v>59</v>
      </c>
      <c r="B60" s="2" t="s">
        <v>49</v>
      </c>
    </row>
    <row r="61" spans="1:13" ht="34.5" customHeight="1" x14ac:dyDescent="0.25">
      <c r="A61" s="1"/>
      <c r="B61" s="30" t="s">
        <v>99</v>
      </c>
      <c r="C61" s="41" t="s">
        <v>50</v>
      </c>
      <c r="D61" s="42"/>
      <c r="E61" s="43"/>
      <c r="G61" s="41" t="s">
        <v>50</v>
      </c>
      <c r="H61" s="42"/>
      <c r="I61" s="43"/>
      <c r="K61" s="41" t="s">
        <v>50</v>
      </c>
      <c r="L61" s="42"/>
      <c r="M61" s="43"/>
    </row>
    <row r="63" spans="1:13" x14ac:dyDescent="0.25">
      <c r="A63" s="2" t="s">
        <v>63</v>
      </c>
      <c r="B63" s="2" t="s">
        <v>75</v>
      </c>
    </row>
    <row r="64" spans="1:13" ht="33.75" customHeight="1" x14ac:dyDescent="0.25">
      <c r="A64" s="1"/>
      <c r="B64" s="24" t="s">
        <v>99</v>
      </c>
      <c r="C64" s="41" t="s">
        <v>53</v>
      </c>
      <c r="D64" s="42"/>
      <c r="E64" s="43"/>
      <c r="G64" s="41" t="s">
        <v>53</v>
      </c>
      <c r="H64" s="42"/>
      <c r="I64" s="43"/>
      <c r="K64" s="41" t="s">
        <v>53</v>
      </c>
      <c r="L64" s="42"/>
      <c r="M64" s="43"/>
    </row>
    <row r="65" spans="1:13" ht="15.75" customHeight="1" x14ac:dyDescent="0.25">
      <c r="C65" s="31"/>
      <c r="D65" s="31"/>
      <c r="E65" s="31"/>
    </row>
    <row r="66" spans="1:13" ht="28.5" customHeight="1" x14ac:dyDescent="0.25">
      <c r="A66" s="15" t="s">
        <v>66</v>
      </c>
      <c r="B66" s="37" t="s">
        <v>79</v>
      </c>
      <c r="C66" s="23">
        <v>15.6</v>
      </c>
      <c r="D66" s="23">
        <v>13.03</v>
      </c>
      <c r="E66" s="23">
        <v>7.12</v>
      </c>
      <c r="G66" s="12">
        <f t="shared" ref="G66" si="45">C66*1.051</f>
        <v>16.395599999999998</v>
      </c>
      <c r="H66" s="12">
        <f t="shared" ref="H66" si="46">D66*1.051</f>
        <v>13.694529999999999</v>
      </c>
      <c r="I66" s="12">
        <f t="shared" ref="I66" si="47">E66*1.051</f>
        <v>7.4831199999999995</v>
      </c>
      <c r="K66" s="12">
        <f t="shared" ref="K66" si="48">G66*1.144</f>
        <v>18.756566399999997</v>
      </c>
      <c r="L66" s="12">
        <f t="shared" ref="L66" si="49">H66*1.144</f>
        <v>15.666542319999998</v>
      </c>
      <c r="M66" s="12">
        <f t="shared" ref="M66" si="50">I66*1.144</f>
        <v>8.5606892799999983</v>
      </c>
    </row>
    <row r="67" spans="1:13" ht="13.5" customHeight="1" x14ac:dyDescent="0.25">
      <c r="C67" s="2"/>
      <c r="D67" s="2"/>
      <c r="E67" s="2"/>
    </row>
    <row r="68" spans="1:13" x14ac:dyDescent="0.25">
      <c r="A68" s="2" t="s">
        <v>72</v>
      </c>
      <c r="B68" s="2" t="s">
        <v>55</v>
      </c>
      <c r="C68" s="2"/>
      <c r="D68" s="2"/>
      <c r="E68" s="2"/>
    </row>
    <row r="69" spans="1:13" ht="21" customHeight="1" x14ac:dyDescent="0.25">
      <c r="A69" s="1" t="s">
        <v>1</v>
      </c>
      <c r="B69" s="1" t="s">
        <v>56</v>
      </c>
      <c r="C69" s="23">
        <v>13.37</v>
      </c>
      <c r="D69" s="23">
        <v>10.81</v>
      </c>
      <c r="E69" s="23">
        <v>7.12</v>
      </c>
      <c r="G69" s="12">
        <f t="shared" ref="G69" si="51">C69*1.051</f>
        <v>14.051869999999997</v>
      </c>
      <c r="H69" s="12">
        <f t="shared" ref="H69" si="52">D69*1.051</f>
        <v>11.36131</v>
      </c>
      <c r="I69" s="12">
        <f t="shared" ref="I69" si="53">E69*1.051</f>
        <v>7.4831199999999995</v>
      </c>
      <c r="K69" s="12">
        <f t="shared" ref="K69" si="54">G69*1.144</f>
        <v>16.075339279999994</v>
      </c>
      <c r="L69" s="12">
        <f t="shared" ref="L69" si="55">H69*1.144</f>
        <v>12.997338639999999</v>
      </c>
      <c r="M69" s="12">
        <f t="shared" ref="M69" si="56">I69*1.144</f>
        <v>8.5606892799999983</v>
      </c>
    </row>
    <row r="70" spans="1:13" ht="49.5" customHeight="1" x14ac:dyDescent="0.25">
      <c r="A70" s="1" t="s">
        <v>8</v>
      </c>
      <c r="B70" s="1" t="s">
        <v>57</v>
      </c>
      <c r="C70" s="41" t="s">
        <v>87</v>
      </c>
      <c r="D70" s="42"/>
      <c r="E70" s="43"/>
      <c r="G70" s="41" t="s">
        <v>87</v>
      </c>
      <c r="H70" s="42"/>
      <c r="I70" s="43"/>
      <c r="K70" s="41" t="s">
        <v>87</v>
      </c>
      <c r="L70" s="42"/>
      <c r="M70" s="43"/>
    </row>
    <row r="71" spans="1:13" ht="48.75" customHeight="1" x14ac:dyDescent="0.25">
      <c r="A71" s="1" t="s">
        <v>9</v>
      </c>
      <c r="B71" s="24" t="s">
        <v>58</v>
      </c>
      <c r="C71" s="41" t="s">
        <v>86</v>
      </c>
      <c r="D71" s="42"/>
      <c r="E71" s="43"/>
      <c r="G71" s="41" t="s">
        <v>86</v>
      </c>
      <c r="H71" s="42"/>
      <c r="I71" s="43"/>
      <c r="K71" s="41" t="s">
        <v>86</v>
      </c>
      <c r="L71" s="42"/>
      <c r="M71" s="43"/>
    </row>
    <row r="72" spans="1:13" ht="48.75" customHeight="1" x14ac:dyDescent="0.25">
      <c r="A72" s="1" t="s">
        <v>10</v>
      </c>
      <c r="B72" s="24" t="s">
        <v>84</v>
      </c>
      <c r="C72" s="41" t="s">
        <v>88</v>
      </c>
      <c r="D72" s="42"/>
      <c r="E72" s="43"/>
      <c r="G72" s="41" t="s">
        <v>88</v>
      </c>
      <c r="H72" s="42"/>
      <c r="I72" s="43"/>
      <c r="K72" s="41" t="s">
        <v>88</v>
      </c>
      <c r="L72" s="42"/>
      <c r="M72" s="43"/>
    </row>
    <row r="74" spans="1:13" x14ac:dyDescent="0.25">
      <c r="A74" s="2" t="s">
        <v>73</v>
      </c>
      <c r="B74" s="2" t="s">
        <v>60</v>
      </c>
    </row>
    <row r="75" spans="1:13" ht="23.25" customHeight="1" x14ac:dyDescent="0.25">
      <c r="A75" s="1" t="s">
        <v>1</v>
      </c>
      <c r="B75" s="1" t="s">
        <v>61</v>
      </c>
      <c r="C75" s="23">
        <v>9.27</v>
      </c>
      <c r="D75" s="23">
        <v>9.27</v>
      </c>
      <c r="E75" s="23">
        <v>9.27</v>
      </c>
      <c r="G75" s="12">
        <f t="shared" ref="G75" si="57">C75*1.051</f>
        <v>9.7427699999999984</v>
      </c>
      <c r="H75" s="12">
        <f t="shared" ref="H75" si="58">D75*1.051</f>
        <v>9.7427699999999984</v>
      </c>
      <c r="I75" s="12">
        <f t="shared" ref="I75" si="59">E75*1.051</f>
        <v>9.7427699999999984</v>
      </c>
      <c r="K75" s="12">
        <f t="shared" ref="K75" si="60">G75*1.144</f>
        <v>11.145728879999997</v>
      </c>
      <c r="L75" s="12">
        <f t="shared" ref="L75" si="61">H75*1.144</f>
        <v>11.145728879999997</v>
      </c>
      <c r="M75" s="12">
        <f t="shared" ref="M75" si="62">I75*1.144</f>
        <v>11.145728879999997</v>
      </c>
    </row>
    <row r="76" spans="1:13" ht="23.25" customHeight="1" x14ac:dyDescent="0.25">
      <c r="A76" s="1" t="s">
        <v>8</v>
      </c>
      <c r="B76" s="1" t="s">
        <v>62</v>
      </c>
      <c r="C76" s="23">
        <v>7.57</v>
      </c>
      <c r="D76" s="23">
        <v>7.57</v>
      </c>
      <c r="E76" s="23">
        <v>7.57</v>
      </c>
      <c r="G76" s="12">
        <f t="shared" ref="G76" si="63">C76*1.051</f>
        <v>7.9560699999999995</v>
      </c>
      <c r="H76" s="12">
        <f t="shared" ref="H76" si="64">D76*1.051</f>
        <v>7.9560699999999995</v>
      </c>
      <c r="I76" s="12">
        <f t="shared" ref="I76" si="65">E76*1.051</f>
        <v>7.9560699999999995</v>
      </c>
      <c r="K76" s="12">
        <f t="shared" ref="K76" si="66">G76*1.144</f>
        <v>9.1017440799999996</v>
      </c>
      <c r="L76" s="12">
        <f t="shared" ref="L76" si="67">H76*1.144</f>
        <v>9.1017440799999996</v>
      </c>
      <c r="M76" s="12">
        <f t="shared" ref="M76" si="68">I76*1.144</f>
        <v>9.1017440799999996</v>
      </c>
    </row>
    <row r="78" spans="1:13" x14ac:dyDescent="0.25">
      <c r="A78" s="2" t="s">
        <v>74</v>
      </c>
    </row>
    <row r="79" spans="1:13" ht="65.25" customHeight="1" x14ac:dyDescent="0.25">
      <c r="A79" s="1"/>
      <c r="B79" s="24" t="s">
        <v>64</v>
      </c>
      <c r="C79" s="60" t="s">
        <v>65</v>
      </c>
      <c r="D79" s="42"/>
      <c r="E79" s="43"/>
      <c r="G79" s="41" t="s">
        <v>65</v>
      </c>
      <c r="H79" s="42"/>
      <c r="I79" s="43"/>
      <c r="K79" s="41" t="s">
        <v>65</v>
      </c>
      <c r="L79" s="42"/>
      <c r="M79" s="43"/>
    </row>
    <row r="81" spans="1:16" x14ac:dyDescent="0.25">
      <c r="A81" s="2" t="s">
        <v>78</v>
      </c>
    </row>
    <row r="82" spans="1:16" ht="75" customHeight="1" x14ac:dyDescent="0.25">
      <c r="A82" s="1"/>
      <c r="B82" s="24" t="s">
        <v>80</v>
      </c>
      <c r="C82" s="23">
        <v>6.58</v>
      </c>
      <c r="D82" s="23">
        <v>6.58</v>
      </c>
      <c r="E82" s="23">
        <v>6.58</v>
      </c>
      <c r="G82" s="12">
        <f t="shared" ref="G82" si="69">C82*1.051</f>
        <v>6.9155799999999994</v>
      </c>
      <c r="H82" s="12">
        <f t="shared" ref="H82" si="70">D82*1.051</f>
        <v>6.9155799999999994</v>
      </c>
      <c r="I82" s="12">
        <f t="shared" ref="I82" si="71">E82*1.051</f>
        <v>6.9155799999999994</v>
      </c>
      <c r="K82" s="12">
        <f t="shared" ref="K82" si="72">G82*1.144</f>
        <v>7.9114235199999987</v>
      </c>
      <c r="L82" s="12">
        <f t="shared" ref="L82" si="73">H82*1.144</f>
        <v>7.9114235199999987</v>
      </c>
      <c r="M82" s="12">
        <f t="shared" ref="M82" si="74">I82*1.144</f>
        <v>7.9114235199999987</v>
      </c>
      <c r="P82" s="38"/>
    </row>
    <row r="84" spans="1:16" x14ac:dyDescent="0.25">
      <c r="A84" s="2" t="s">
        <v>92</v>
      </c>
      <c r="B84" s="2" t="s">
        <v>94</v>
      </c>
    </row>
    <row r="85" spans="1:16" ht="34.5" customHeight="1" x14ac:dyDescent="0.25">
      <c r="A85" s="1" t="s">
        <v>1</v>
      </c>
      <c r="B85" s="24" t="s">
        <v>102</v>
      </c>
      <c r="C85" s="39" t="s">
        <v>95</v>
      </c>
      <c r="D85" s="40"/>
      <c r="E85" s="40"/>
    </row>
    <row r="86" spans="1:16" ht="34.5" customHeight="1" x14ac:dyDescent="0.25">
      <c r="A86" s="1" t="s">
        <v>8</v>
      </c>
      <c r="B86" s="24" t="s">
        <v>103</v>
      </c>
      <c r="C86" s="39" t="s">
        <v>95</v>
      </c>
      <c r="D86" s="40"/>
      <c r="E86" s="40"/>
    </row>
    <row r="87" spans="1:16" ht="34.5" customHeight="1" x14ac:dyDescent="0.25">
      <c r="A87" s="1" t="s">
        <v>9</v>
      </c>
      <c r="B87" s="24" t="s">
        <v>104</v>
      </c>
      <c r="C87" s="39" t="s">
        <v>95</v>
      </c>
      <c r="D87" s="40"/>
      <c r="E87" s="40"/>
    </row>
    <row r="88" spans="1:16" ht="34.5" customHeight="1" x14ac:dyDescent="0.25">
      <c r="A88" s="1" t="s">
        <v>93</v>
      </c>
      <c r="B88" s="24" t="s">
        <v>105</v>
      </c>
      <c r="C88" s="39" t="s">
        <v>95</v>
      </c>
      <c r="D88" s="40"/>
      <c r="E88" s="40"/>
    </row>
    <row r="89" spans="1:16" ht="34.5" customHeight="1" x14ac:dyDescent="0.25"/>
    <row r="90" spans="1:16" ht="34.5" customHeight="1" x14ac:dyDescent="0.25"/>
    <row r="91" spans="1:16" ht="21" customHeight="1" x14ac:dyDescent="0.25"/>
    <row r="92" spans="1:16" ht="21" customHeight="1" x14ac:dyDescent="0.25"/>
  </sheetData>
  <mergeCells count="54">
    <mergeCell ref="B7:E8"/>
    <mergeCell ref="C10:E10"/>
    <mergeCell ref="B34:B35"/>
    <mergeCell ref="D1:E1"/>
    <mergeCell ref="D2:E2"/>
    <mergeCell ref="D3:E3"/>
    <mergeCell ref="D4:E4"/>
    <mergeCell ref="C61:E61"/>
    <mergeCell ref="C64:E64"/>
    <mergeCell ref="C70:E70"/>
    <mergeCell ref="C71:E71"/>
    <mergeCell ref="C79:E79"/>
    <mergeCell ref="C72:E72"/>
    <mergeCell ref="G29:I29"/>
    <mergeCell ref="G37:I38"/>
    <mergeCell ref="G42:I42"/>
    <mergeCell ref="G43:I43"/>
    <mergeCell ref="A54:A56"/>
    <mergeCell ref="C29:E29"/>
    <mergeCell ref="C50:E50"/>
    <mergeCell ref="C42:E42"/>
    <mergeCell ref="C43:E43"/>
    <mergeCell ref="A34:A35"/>
    <mergeCell ref="B37:B38"/>
    <mergeCell ref="A37:A38"/>
    <mergeCell ref="C37:E38"/>
    <mergeCell ref="A40:A41"/>
    <mergeCell ref="B40:E41"/>
    <mergeCell ref="G72:I72"/>
    <mergeCell ref="G79:I79"/>
    <mergeCell ref="K10:M10"/>
    <mergeCell ref="K7:M8"/>
    <mergeCell ref="G7:I8"/>
    <mergeCell ref="K29:M29"/>
    <mergeCell ref="K37:M38"/>
    <mergeCell ref="K42:M42"/>
    <mergeCell ref="K43:M43"/>
    <mergeCell ref="K50:M50"/>
    <mergeCell ref="G50:I50"/>
    <mergeCell ref="G61:I61"/>
    <mergeCell ref="G64:I64"/>
    <mergeCell ref="G70:I70"/>
    <mergeCell ref="G71:I71"/>
    <mergeCell ref="G10:I10"/>
    <mergeCell ref="K70:M70"/>
    <mergeCell ref="K71:M71"/>
    <mergeCell ref="K72:M72"/>
    <mergeCell ref="K61:M61"/>
    <mergeCell ref="K64:M64"/>
    <mergeCell ref="C85:E85"/>
    <mergeCell ref="C86:E86"/>
    <mergeCell ref="C87:E87"/>
    <mergeCell ref="C88:E88"/>
    <mergeCell ref="K79:M79"/>
  </mergeCells>
  <pageMargins left="0.23622047244094491" right="0.23622047244094491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nowe stawki</vt:lpstr>
      <vt:lpstr>'nowe stawki'!Obszar_wydruku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Chumowicz</dc:creator>
  <cp:lastModifiedBy>Monika Jaworek</cp:lastModifiedBy>
  <cp:lastPrinted>2025-02-27T12:50:24Z</cp:lastPrinted>
  <dcterms:created xsi:type="dcterms:W3CDTF">2019-07-25T13:17:34Z</dcterms:created>
  <dcterms:modified xsi:type="dcterms:W3CDTF">2025-03-03T10:55:47Z</dcterms:modified>
</cp:coreProperties>
</file>